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9140" windowHeight="11445" activeTab="1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D5" i="2"/>
  <c r="D6"/>
  <c r="D7"/>
  <c r="D8"/>
  <c r="D9"/>
  <c r="D10"/>
  <c r="D11"/>
  <c r="D12"/>
  <c r="D13"/>
  <c r="D14"/>
  <c r="D4"/>
  <c r="E5"/>
  <c r="E6"/>
  <c r="E7"/>
  <c r="E8"/>
  <c r="E9"/>
  <c r="E10"/>
  <c r="E11"/>
  <c r="E12"/>
  <c r="E13"/>
  <c r="E14"/>
  <c r="E4"/>
  <c r="F4" i="1"/>
  <c r="F5"/>
  <c r="F6"/>
  <c r="F7"/>
  <c r="F8"/>
  <c r="F9"/>
  <c r="F10"/>
  <c r="F11"/>
  <c r="F12"/>
  <c r="F13"/>
  <c r="E5"/>
  <c r="E6"/>
  <c r="E7"/>
  <c r="E8"/>
  <c r="E9"/>
  <c r="E10"/>
  <c r="E11"/>
  <c r="E12"/>
  <c r="E13"/>
  <c r="E4"/>
  <c r="D5"/>
  <c r="D6"/>
  <c r="D7"/>
  <c r="D8"/>
  <c r="D9"/>
  <c r="D10"/>
  <c r="D11"/>
  <c r="D12"/>
  <c r="D13"/>
  <c r="D4"/>
</calcChain>
</file>

<file path=xl/sharedStrings.xml><?xml version="1.0" encoding="utf-8"?>
<sst xmlns="http://schemas.openxmlformats.org/spreadsheetml/2006/main" count="21" uniqueCount="17">
  <si>
    <t>f = 100 Hz    R = 100 Ω</t>
  </si>
  <si>
    <t>U</t>
  </si>
  <si>
    <t>[V]</t>
  </si>
  <si>
    <t>C</t>
  </si>
  <si>
    <t>[nF]</t>
  </si>
  <si>
    <t>φ</t>
  </si>
  <si>
    <t>[ º]</t>
  </si>
  <si>
    <t>z</t>
  </si>
  <si>
    <t>i</t>
  </si>
  <si>
    <t>mA</t>
  </si>
  <si>
    <t>f = 100 Hz    C = 1 μF</t>
  </si>
  <si>
    <t>R</t>
  </si>
  <si>
    <t>[Ω]</t>
  </si>
  <si>
    <t>I</t>
  </si>
  <si>
    <t>P</t>
  </si>
  <si>
    <t>[mA]</t>
  </si>
  <si>
    <t>[mW]</t>
  </si>
</sst>
</file>

<file path=xl/styles.xml><?xml version="1.0" encoding="utf-8"?>
<styleSheet xmlns="http://schemas.openxmlformats.org/spreadsheetml/2006/main">
  <numFmts count="2">
    <numFmt numFmtId="164" formatCode="0.000"/>
    <numFmt numFmtId="169" formatCode="0.00000"/>
  </numFmts>
  <fonts count="5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5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164" fontId="1" fillId="0" borderId="8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1" fillId="0" borderId="7" xfId="0" applyFont="1" applyFill="1" applyBorder="1" applyAlignment="1">
      <alignment horizontal="center" wrapText="1"/>
    </xf>
    <xf numFmtId="1" fontId="0" fillId="0" borderId="0" xfId="0" applyNumberFormat="1"/>
    <xf numFmtId="1" fontId="1" fillId="0" borderId="7" xfId="0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169" fontId="2" fillId="0" borderId="7" xfId="0" applyNumberFormat="1" applyFont="1" applyBorder="1" applyAlignment="1">
      <alignment horizontal="center" vertical="top" wrapText="1"/>
    </xf>
    <xf numFmtId="169" fontId="2" fillId="0" borderId="6" xfId="0" applyNumberFormat="1" applyFont="1" applyBorder="1" applyAlignment="1">
      <alignment horizontal="center" vertical="top" wrapText="1"/>
    </xf>
    <xf numFmtId="169" fontId="0" fillId="0" borderId="0" xfId="0" applyNumberFormat="1"/>
    <xf numFmtId="164" fontId="3" fillId="0" borderId="9" xfId="0" applyNumberFormat="1" applyFont="1" applyBorder="1" applyAlignment="1">
      <alignment horizontal="center" wrapText="1"/>
    </xf>
    <xf numFmtId="164" fontId="2" fillId="0" borderId="7" xfId="0" applyNumberFormat="1" applyFont="1" applyBorder="1" applyAlignment="1">
      <alignment horizontal="center" vertical="top" wrapText="1"/>
    </xf>
    <xf numFmtId="164" fontId="2" fillId="0" borderId="6" xfId="0" applyNumberFormat="1" applyFont="1" applyBorder="1" applyAlignment="1">
      <alignment horizontal="center" vertical="top" wrapText="1"/>
    </xf>
    <xf numFmtId="164" fontId="4" fillId="0" borderId="9" xfId="0" applyNumberFormat="1" applyFont="1" applyBorder="1" applyAlignment="1">
      <alignment horizontal="center" vertical="top" wrapText="1"/>
    </xf>
    <xf numFmtId="164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U = f(C)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8.8305052403429007E-2"/>
          <c:y val="3.427487594585029E-2"/>
          <c:w val="0.86937673943020499"/>
          <c:h val="0.8521343992306305"/>
        </c:manualLayout>
      </c:layout>
      <c:scatterChart>
        <c:scatterStyle val="smoothMarker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Arkusz1!$B$4:$B$13</c:f>
              <c:numCache>
                <c:formatCode>General</c:formatCode>
                <c:ptCount val="10"/>
                <c:pt idx="0">
                  <c:v>100</c:v>
                </c:pt>
                <c:pt idx="1">
                  <c:v>200</c:v>
                </c:pt>
                <c:pt idx="2">
                  <c:v>300</c:v>
                </c:pt>
                <c:pt idx="3">
                  <c:v>400</c:v>
                </c:pt>
                <c:pt idx="4">
                  <c:v>500</c:v>
                </c:pt>
                <c:pt idx="5">
                  <c:v>600</c:v>
                </c:pt>
                <c:pt idx="6">
                  <c:v>700</c:v>
                </c:pt>
                <c:pt idx="7">
                  <c:v>800</c:v>
                </c:pt>
                <c:pt idx="8">
                  <c:v>900</c:v>
                </c:pt>
                <c:pt idx="9">
                  <c:v>1000</c:v>
                </c:pt>
              </c:numCache>
            </c:numRef>
          </c:xVal>
          <c:yVal>
            <c:numRef>
              <c:f>Arkusz1!$A$4:$A$13</c:f>
              <c:numCache>
                <c:formatCode>0.000</c:formatCode>
                <c:ptCount val="10"/>
                <c:pt idx="0">
                  <c:v>0.1</c:v>
                </c:pt>
                <c:pt idx="1">
                  <c:v>0.16800000000000001</c:v>
                </c:pt>
                <c:pt idx="2">
                  <c:v>0.21199999999999999</c:v>
                </c:pt>
                <c:pt idx="3">
                  <c:v>0.247</c:v>
                </c:pt>
                <c:pt idx="4">
                  <c:v>0.27500000000000002</c:v>
                </c:pt>
                <c:pt idx="5">
                  <c:v>0.29599999999999999</c:v>
                </c:pt>
                <c:pt idx="6">
                  <c:v>0.315</c:v>
                </c:pt>
                <c:pt idx="7">
                  <c:v>0.33100000000000002</c:v>
                </c:pt>
                <c:pt idx="8">
                  <c:v>0.34399999999999997</c:v>
                </c:pt>
                <c:pt idx="9">
                  <c:v>0.35599999999999998</c:v>
                </c:pt>
              </c:numCache>
            </c:numRef>
          </c:yVal>
          <c:smooth val="1"/>
        </c:ser>
        <c:axId val="61502592"/>
        <c:axId val="61504896"/>
      </c:scatterChart>
      <c:valAx>
        <c:axId val="61502592"/>
        <c:scaling>
          <c:orientation val="minMax"/>
          <c:max val="1100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C [nF]</a:t>
                </a:r>
              </a:p>
            </c:rich>
          </c:tx>
          <c:layout>
            <c:manualLayout>
              <c:xMode val="edge"/>
              <c:yMode val="edge"/>
              <c:x val="0.90778537456480501"/>
              <c:y val="0.81609825489371091"/>
            </c:manualLayout>
          </c:layout>
        </c:title>
        <c:numFmt formatCode="General" sourceLinked="1"/>
        <c:tickLblPos val="nextTo"/>
        <c:crossAx val="61504896"/>
        <c:crosses val="autoZero"/>
        <c:crossBetween val="midCat"/>
        <c:majorUnit val="100"/>
      </c:valAx>
      <c:valAx>
        <c:axId val="61504896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pl-PL"/>
                  <a:t>U [V]</a:t>
                </a:r>
              </a:p>
            </c:rich>
          </c:tx>
          <c:layout>
            <c:manualLayout>
              <c:xMode val="edge"/>
              <c:yMode val="edge"/>
              <c:x val="9.1449474165523528E-2"/>
              <c:y val="1.3853459157299996E-2"/>
            </c:manualLayout>
          </c:layout>
        </c:title>
        <c:numFmt formatCode="0.000" sourceLinked="1"/>
        <c:tickLblPos val="nextTo"/>
        <c:crossAx val="61502592"/>
        <c:crosses val="autoZero"/>
        <c:crossBetween val="midCat"/>
      </c:valAx>
    </c:plotArea>
    <c:plotVisOnly val="1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P = f(R)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5.5405498555104855E-2"/>
          <c:y val="3.1766866051614794E-2"/>
          <c:w val="0.9132771282377582"/>
          <c:h val="0.88901738141101472"/>
        </c:manualLayout>
      </c:layout>
      <c:scatterChart>
        <c:scatterStyle val="smoothMarker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Arkusz2!$A$4:$A$14</c:f>
              <c:numCache>
                <c:formatCode>General</c:formatCode>
                <c:ptCount val="11"/>
                <c:pt idx="0">
                  <c:v>10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</c:numCache>
            </c:numRef>
          </c:xVal>
          <c:yVal>
            <c:numRef>
              <c:f>Arkusz2!$E$4:$E$14</c:f>
              <c:numCache>
                <c:formatCode>0.000</c:formatCode>
                <c:ptCount val="11"/>
                <c:pt idx="0">
                  <c:v>0.13689999999999999</c:v>
                </c:pt>
                <c:pt idx="1">
                  <c:v>0.67712000000000006</c:v>
                </c:pt>
                <c:pt idx="2">
                  <c:v>1.2673599999999998</c:v>
                </c:pt>
                <c:pt idx="3">
                  <c:v>1.7888266666666668</c:v>
                </c:pt>
                <c:pt idx="4">
                  <c:v>2.2378050000000003</c:v>
                </c:pt>
                <c:pt idx="5">
                  <c:v>2.6308840000000004</c:v>
                </c:pt>
                <c:pt idx="6">
                  <c:v>2.9767499999999996</c:v>
                </c:pt>
                <c:pt idx="7">
                  <c:v>3.2833828571428576</c:v>
                </c:pt>
                <c:pt idx="8">
                  <c:v>3.5521599999999998</c:v>
                </c:pt>
                <c:pt idx="9">
                  <c:v>3.7844999999999995</c:v>
                </c:pt>
                <c:pt idx="10">
                  <c:v>3.9931380000000001</c:v>
                </c:pt>
              </c:numCache>
            </c:numRef>
          </c:yVal>
          <c:smooth val="1"/>
        </c:ser>
        <c:axId val="63380096"/>
        <c:axId val="63378560"/>
      </c:scatterChart>
      <c:valAx>
        <c:axId val="63380096"/>
        <c:scaling>
          <c:orientation val="minMax"/>
          <c:max val="550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R [</a:t>
                </a:r>
                <a:r>
                  <a:rPr lang="el-GR">
                    <a:latin typeface="Times New Roman"/>
                    <a:cs typeface="Times New Roman"/>
                  </a:rPr>
                  <a:t>Ω</a:t>
                </a:r>
                <a:r>
                  <a:rPr lang="pl-PL">
                    <a:latin typeface="Times New Roman"/>
                    <a:cs typeface="Times New Roman"/>
                  </a:rPr>
                  <a:t>]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0.92178305363344737"/>
              <c:y val="0.8706579703288162"/>
            </c:manualLayout>
          </c:layout>
        </c:title>
        <c:numFmt formatCode="General" sourceLinked="1"/>
        <c:tickLblPos val="nextTo"/>
        <c:crossAx val="63378560"/>
        <c:crosses val="autoZero"/>
        <c:crossBetween val="midCat"/>
        <c:majorUnit val="50"/>
        <c:minorUnit val="20"/>
      </c:valAx>
      <c:valAx>
        <c:axId val="63378560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pl-PL"/>
                  <a:t>P [mW]</a:t>
                </a:r>
              </a:p>
            </c:rich>
          </c:tx>
          <c:layout>
            <c:manualLayout>
              <c:xMode val="edge"/>
              <c:yMode val="edge"/>
              <c:x val="5.5555555555555552E-2"/>
              <c:y val="1.9615874195983013E-2"/>
            </c:manualLayout>
          </c:layout>
        </c:title>
        <c:numFmt formatCode="0.0" sourceLinked="0"/>
        <c:tickLblPos val="nextTo"/>
        <c:crossAx val="63380096"/>
        <c:crosses val="autoZero"/>
        <c:crossBetween val="midCat"/>
      </c:valAx>
    </c:plotArea>
    <c:plotVisOnly val="1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409574</xdr:colOff>
      <xdr:row>13</xdr:row>
      <xdr:rowOff>66674</xdr:rowOff>
    </xdr:from>
    <xdr:to>
      <xdr:col>16</xdr:col>
      <xdr:colOff>495299</xdr:colOff>
      <xdr:row>34</xdr:row>
      <xdr:rowOff>9524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209550</xdr:colOff>
      <xdr:row>5</xdr:row>
      <xdr:rowOff>38100</xdr:rowOff>
    </xdr:from>
    <xdr:to>
      <xdr:col>16</xdr:col>
      <xdr:colOff>209550</xdr:colOff>
      <xdr:row>28</xdr:row>
      <xdr:rowOff>57150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3"/>
  <sheetViews>
    <sheetView workbookViewId="0">
      <selection activeCell="F13" sqref="F4:F13"/>
    </sheetView>
  </sheetViews>
  <sheetFormatPr defaultRowHeight="14.25"/>
  <cols>
    <col min="4" max="4" width="12.25" style="11" bestFit="1" customWidth="1"/>
  </cols>
  <sheetData>
    <row r="1" spans="1:6" ht="16.5" thickTop="1" thickBot="1">
      <c r="A1" s="7" t="s">
        <v>0</v>
      </c>
      <c r="B1" s="8"/>
      <c r="C1" s="9"/>
    </row>
    <row r="2" spans="1:6" ht="16.5" thickTop="1">
      <c r="A2" s="1" t="s">
        <v>1</v>
      </c>
      <c r="B2" s="3" t="s">
        <v>3</v>
      </c>
      <c r="C2" s="3" t="s">
        <v>5</v>
      </c>
      <c r="D2" s="12"/>
      <c r="E2" s="10" t="s">
        <v>8</v>
      </c>
      <c r="F2" s="10" t="s">
        <v>7</v>
      </c>
    </row>
    <row r="3" spans="1:6" ht="16.5" thickBot="1">
      <c r="A3" s="2" t="s">
        <v>2</v>
      </c>
      <c r="B3" s="4" t="s">
        <v>4</v>
      </c>
      <c r="C3" s="4" t="s">
        <v>6</v>
      </c>
      <c r="E3" s="13" t="s">
        <v>9</v>
      </c>
    </row>
    <row r="4" spans="1:6" ht="17.25" thickTop="1" thickBot="1">
      <c r="A4" s="6">
        <v>0.1</v>
      </c>
      <c r="B4" s="5">
        <v>100</v>
      </c>
      <c r="C4" s="5">
        <v>-66</v>
      </c>
      <c r="D4" s="11">
        <f>1/((2*PI()*100)*(B4*10^(-9)))</f>
        <v>15915.494309189533</v>
      </c>
      <c r="E4">
        <f>(A4/100)*1000</f>
        <v>1</v>
      </c>
      <c r="F4">
        <f t="shared" ref="F4:F12" si="0">(A4/E4)</f>
        <v>0.1</v>
      </c>
    </row>
    <row r="5" spans="1:6" ht="16.5" thickBot="1">
      <c r="A5" s="6">
        <v>0.16800000000000001</v>
      </c>
      <c r="B5" s="5">
        <v>200</v>
      </c>
      <c r="C5" s="5">
        <v>-60</v>
      </c>
      <c r="D5" s="11">
        <f t="shared" ref="D5:D13" si="1">1/((2*PI()*100)*(B5*10^(-9)))</f>
        <v>7957.7471545947665</v>
      </c>
      <c r="E5">
        <f t="shared" ref="E5:E13" si="2">(A5/100)*1000</f>
        <v>1.6800000000000002</v>
      </c>
      <c r="F5">
        <f t="shared" si="0"/>
        <v>9.9999999999999992E-2</v>
      </c>
    </row>
    <row r="6" spans="1:6" ht="16.5" thickBot="1">
      <c r="A6" s="6">
        <v>0.21199999999999999</v>
      </c>
      <c r="B6" s="5">
        <v>300</v>
      </c>
      <c r="C6" s="5">
        <v>-54</v>
      </c>
      <c r="D6" s="11">
        <f t="shared" si="1"/>
        <v>5305.164769729844</v>
      </c>
      <c r="E6">
        <f t="shared" si="2"/>
        <v>2.12</v>
      </c>
      <c r="F6">
        <f t="shared" si="0"/>
        <v>9.9999999999999992E-2</v>
      </c>
    </row>
    <row r="7" spans="1:6" ht="16.5" thickBot="1">
      <c r="A7" s="6">
        <v>0.247</v>
      </c>
      <c r="B7" s="5">
        <v>400</v>
      </c>
      <c r="C7" s="5">
        <v>-49</v>
      </c>
      <c r="D7" s="11">
        <f t="shared" si="1"/>
        <v>3978.8735772973832</v>
      </c>
      <c r="E7">
        <f t="shared" si="2"/>
        <v>2.4699999999999998</v>
      </c>
      <c r="F7">
        <f t="shared" si="0"/>
        <v>0.1</v>
      </c>
    </row>
    <row r="8" spans="1:6" ht="16.5" thickBot="1">
      <c r="A8" s="6">
        <v>0.27500000000000002</v>
      </c>
      <c r="B8" s="5">
        <v>500</v>
      </c>
      <c r="C8" s="5">
        <v>-44</v>
      </c>
      <c r="D8" s="11">
        <f t="shared" si="1"/>
        <v>3183.0988618379065</v>
      </c>
      <c r="E8">
        <f t="shared" si="2"/>
        <v>2.7500000000000004</v>
      </c>
      <c r="F8">
        <f t="shared" si="0"/>
        <v>9.9999999999999992E-2</v>
      </c>
    </row>
    <row r="9" spans="1:6" ht="16.5" thickBot="1">
      <c r="A9" s="6">
        <v>0.29599999999999999</v>
      </c>
      <c r="B9" s="5">
        <v>600</v>
      </c>
      <c r="C9" s="5">
        <v>-39</v>
      </c>
      <c r="D9" s="11">
        <f t="shared" si="1"/>
        <v>2652.582384864922</v>
      </c>
      <c r="E9">
        <f t="shared" si="2"/>
        <v>2.96</v>
      </c>
      <c r="F9">
        <f t="shared" si="0"/>
        <v>9.9999999999999992E-2</v>
      </c>
    </row>
    <row r="10" spans="1:6" ht="16.5" thickBot="1">
      <c r="A10" s="6">
        <v>0.315</v>
      </c>
      <c r="B10" s="5">
        <v>700</v>
      </c>
      <c r="C10" s="5">
        <v>-33</v>
      </c>
      <c r="D10" s="11">
        <f t="shared" si="1"/>
        <v>2273.6420441699333</v>
      </c>
      <c r="E10">
        <f t="shared" si="2"/>
        <v>3.15</v>
      </c>
      <c r="F10">
        <f t="shared" si="0"/>
        <v>0.1</v>
      </c>
    </row>
    <row r="11" spans="1:6" ht="16.5" thickBot="1">
      <c r="A11" s="6">
        <v>0.33100000000000002</v>
      </c>
      <c r="B11" s="5">
        <v>800</v>
      </c>
      <c r="C11" s="5">
        <v>-22</v>
      </c>
      <c r="D11" s="11">
        <f t="shared" si="1"/>
        <v>1989.4367886486916</v>
      </c>
      <c r="E11">
        <f t="shared" si="2"/>
        <v>3.31</v>
      </c>
      <c r="F11">
        <f t="shared" si="0"/>
        <v>0.1</v>
      </c>
    </row>
    <row r="12" spans="1:6" ht="16.5" thickBot="1">
      <c r="A12" s="6">
        <v>0.34399999999999997</v>
      </c>
      <c r="B12" s="5">
        <v>900</v>
      </c>
      <c r="C12" s="5">
        <v>-20</v>
      </c>
      <c r="D12" s="11">
        <f t="shared" si="1"/>
        <v>1768.3882565766146</v>
      </c>
      <c r="E12">
        <f t="shared" si="2"/>
        <v>3.44</v>
      </c>
      <c r="F12">
        <f t="shared" si="0"/>
        <v>9.9999999999999992E-2</v>
      </c>
    </row>
    <row r="13" spans="1:6" ht="16.5" thickBot="1">
      <c r="A13" s="6">
        <v>0.35599999999999998</v>
      </c>
      <c r="B13" s="5">
        <v>1000</v>
      </c>
      <c r="C13" s="5">
        <v>-19</v>
      </c>
      <c r="D13" s="11">
        <f t="shared" si="1"/>
        <v>1591.5494309189532</v>
      </c>
      <c r="E13">
        <f t="shared" si="2"/>
        <v>3.5599999999999996</v>
      </c>
      <c r="F13">
        <f>(A13/E13)</f>
        <v>0.1</v>
      </c>
    </row>
  </sheetData>
  <mergeCells count="1">
    <mergeCell ref="A1:C1"/>
  </mergeCells>
  <pageMargins left="0.7" right="0.7" top="0.75" bottom="0.75" header="0.3" footer="0.3"/>
  <pageSetup paperSize="9" orientation="portrait" horizontalDpi="4294967294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4"/>
  <sheetViews>
    <sheetView tabSelected="1" workbookViewId="0">
      <selection activeCell="I5" sqref="I5"/>
    </sheetView>
  </sheetViews>
  <sheetFormatPr defaultRowHeight="14.25"/>
  <cols>
    <col min="4" max="4" width="9" style="19"/>
    <col min="5" max="5" width="9" style="24"/>
  </cols>
  <sheetData>
    <row r="1" spans="1:5" ht="16.5" thickTop="1" thickBot="1">
      <c r="A1" s="7" t="s">
        <v>10</v>
      </c>
      <c r="B1" s="8"/>
      <c r="C1" s="8"/>
      <c r="D1" s="8"/>
      <c r="E1" s="9"/>
    </row>
    <row r="2" spans="1:5" ht="16.5" thickTop="1">
      <c r="A2" s="1" t="s">
        <v>11</v>
      </c>
      <c r="B2" s="3" t="s">
        <v>1</v>
      </c>
      <c r="C2" s="3" t="s">
        <v>5</v>
      </c>
      <c r="D2" s="17" t="s">
        <v>13</v>
      </c>
      <c r="E2" s="21" t="s">
        <v>14</v>
      </c>
    </row>
    <row r="3" spans="1:5" ht="16.5" thickBot="1">
      <c r="A3" s="2" t="s">
        <v>12</v>
      </c>
      <c r="B3" s="4" t="s">
        <v>2</v>
      </c>
      <c r="C3" s="4" t="s">
        <v>6</v>
      </c>
      <c r="D3" s="18" t="s">
        <v>15</v>
      </c>
      <c r="E3" s="22" t="s">
        <v>16</v>
      </c>
    </row>
    <row r="4" spans="1:5" ht="17.25" thickTop="1" thickBot="1">
      <c r="A4" s="14">
        <v>10</v>
      </c>
      <c r="B4" s="5">
        <v>3.6999999999999998E-2</v>
      </c>
      <c r="C4" s="5">
        <v>-19.899999999999999</v>
      </c>
      <c r="D4" s="20">
        <f>(B4/A4)*1000</f>
        <v>3.6999999999999997</v>
      </c>
      <c r="E4" s="23">
        <f>B4*D4</f>
        <v>0.13689999999999999</v>
      </c>
    </row>
    <row r="5" spans="1:5" ht="16.5" thickBot="1">
      <c r="A5" s="14">
        <v>50</v>
      </c>
      <c r="B5" s="5">
        <v>0.184</v>
      </c>
      <c r="C5" s="5">
        <v>-20</v>
      </c>
      <c r="D5" s="20">
        <f t="shared" ref="D5:D14" si="0">(B5/A5)*1000</f>
        <v>3.68</v>
      </c>
      <c r="E5" s="23">
        <f t="shared" ref="E5:E14" si="1">B5*D5</f>
        <v>0.67712000000000006</v>
      </c>
    </row>
    <row r="6" spans="1:5" ht="16.5" thickBot="1">
      <c r="A6" s="14">
        <v>100</v>
      </c>
      <c r="B6" s="5">
        <v>0.35599999999999998</v>
      </c>
      <c r="C6" s="5">
        <v>-20.100000000000001</v>
      </c>
      <c r="D6" s="20">
        <f t="shared" si="0"/>
        <v>3.5599999999999996</v>
      </c>
      <c r="E6" s="23">
        <f t="shared" si="1"/>
        <v>1.2673599999999998</v>
      </c>
    </row>
    <row r="7" spans="1:5" ht="16.5" thickBot="1">
      <c r="A7" s="14">
        <v>150</v>
      </c>
      <c r="B7" s="5">
        <v>0.51800000000000002</v>
      </c>
      <c r="C7" s="5">
        <v>-20.2</v>
      </c>
      <c r="D7" s="20">
        <f t="shared" si="0"/>
        <v>3.4533333333333336</v>
      </c>
      <c r="E7" s="23">
        <f t="shared" si="1"/>
        <v>1.7888266666666668</v>
      </c>
    </row>
    <row r="8" spans="1:5" ht="16.5" thickBot="1">
      <c r="A8" s="14">
        <v>200</v>
      </c>
      <c r="B8" s="5">
        <v>0.66900000000000004</v>
      </c>
      <c r="C8" s="5">
        <v>-20.3</v>
      </c>
      <c r="D8" s="20">
        <f t="shared" si="0"/>
        <v>3.3450000000000002</v>
      </c>
      <c r="E8" s="23">
        <f t="shared" si="1"/>
        <v>2.2378050000000003</v>
      </c>
    </row>
    <row r="9" spans="1:5" ht="16.5" thickBot="1">
      <c r="A9" s="14">
        <v>250</v>
      </c>
      <c r="B9" s="5">
        <v>0.81100000000000005</v>
      </c>
      <c r="C9" s="5">
        <v>-20.3</v>
      </c>
      <c r="D9" s="20">
        <f t="shared" si="0"/>
        <v>3.2440000000000002</v>
      </c>
      <c r="E9" s="23">
        <f t="shared" si="1"/>
        <v>2.6308840000000004</v>
      </c>
    </row>
    <row r="10" spans="1:5" ht="16.5" thickBot="1">
      <c r="A10" s="14">
        <v>300</v>
      </c>
      <c r="B10" s="5">
        <v>0.94499999999999995</v>
      </c>
      <c r="C10" s="5">
        <v>-20.399999999999999</v>
      </c>
      <c r="D10" s="20">
        <f t="shared" si="0"/>
        <v>3.15</v>
      </c>
      <c r="E10" s="23">
        <f t="shared" si="1"/>
        <v>2.9767499999999996</v>
      </c>
    </row>
    <row r="11" spans="1:5" ht="16.5" thickBot="1">
      <c r="A11" s="14">
        <v>350</v>
      </c>
      <c r="B11" s="5">
        <v>1.0720000000000001</v>
      </c>
      <c r="C11" s="5">
        <v>-20.399999999999999</v>
      </c>
      <c r="D11" s="20">
        <f t="shared" si="0"/>
        <v>3.0628571428571432</v>
      </c>
      <c r="E11" s="23">
        <f t="shared" si="1"/>
        <v>3.2833828571428576</v>
      </c>
    </row>
    <row r="12" spans="1:5" ht="16.5" thickBot="1">
      <c r="A12" s="14">
        <v>400</v>
      </c>
      <c r="B12" s="5">
        <v>1.1919999999999999</v>
      </c>
      <c r="C12" s="5">
        <v>-20.399999999999999</v>
      </c>
      <c r="D12" s="20">
        <f t="shared" si="0"/>
        <v>2.98</v>
      </c>
      <c r="E12" s="23">
        <f t="shared" si="1"/>
        <v>3.5521599999999998</v>
      </c>
    </row>
    <row r="13" spans="1:5" ht="16.5" thickBot="1">
      <c r="A13" s="14">
        <v>450</v>
      </c>
      <c r="B13" s="5">
        <v>1.3049999999999999</v>
      </c>
      <c r="C13" s="5">
        <v>-20.399999999999999</v>
      </c>
      <c r="D13" s="20">
        <f t="shared" si="0"/>
        <v>2.9</v>
      </c>
      <c r="E13" s="23">
        <f t="shared" si="1"/>
        <v>3.7844999999999995</v>
      </c>
    </row>
    <row r="14" spans="1:5" ht="16.5" thickBot="1">
      <c r="A14" s="15">
        <v>500</v>
      </c>
      <c r="B14" s="16">
        <v>1.413</v>
      </c>
      <c r="C14" s="16">
        <v>-20.5</v>
      </c>
      <c r="D14" s="20">
        <f t="shared" si="0"/>
        <v>2.8260000000000001</v>
      </c>
      <c r="E14" s="23">
        <f t="shared" si="1"/>
        <v>3.9931380000000001</v>
      </c>
    </row>
  </sheetData>
  <mergeCells count="1">
    <mergeCell ref="A1:E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XXX</cp:lastModifiedBy>
  <dcterms:created xsi:type="dcterms:W3CDTF">2007-12-13T17:37:51Z</dcterms:created>
  <dcterms:modified xsi:type="dcterms:W3CDTF">2007-12-15T09:52:27Z</dcterms:modified>
</cp:coreProperties>
</file>