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 activeTab="2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7" i="3"/>
  <c r="E7"/>
  <c r="F7"/>
  <c r="C7"/>
  <c r="D5"/>
  <c r="E5"/>
  <c r="F5"/>
  <c r="C5"/>
  <c r="D3"/>
  <c r="E3"/>
  <c r="F3"/>
  <c r="C3"/>
  <c r="F7" i="2"/>
  <c r="D7"/>
  <c r="E7"/>
  <c r="C7"/>
  <c r="D5"/>
  <c r="E5"/>
  <c r="F5"/>
  <c r="C5"/>
  <c r="D3"/>
  <c r="E3"/>
  <c r="F3"/>
  <c r="C3"/>
</calcChain>
</file>

<file path=xl/sharedStrings.xml><?xml version="1.0" encoding="utf-8"?>
<sst xmlns="http://schemas.openxmlformats.org/spreadsheetml/2006/main" count="32" uniqueCount="26">
  <si>
    <r>
      <t>I</t>
    </r>
    <r>
      <rPr>
        <b/>
        <vertAlign val="subscript"/>
        <sz val="12"/>
        <color theme="1"/>
        <rFont val="Times New Roman"/>
        <family val="1"/>
        <charset val="238"/>
      </rPr>
      <t>we</t>
    </r>
  </si>
  <si>
    <t>[mA]</t>
  </si>
  <si>
    <t>R</t>
  </si>
  <si>
    <t>[Ω]</t>
  </si>
  <si>
    <r>
      <t>U</t>
    </r>
    <r>
      <rPr>
        <vertAlign val="subscript"/>
        <sz val="12"/>
        <color theme="1"/>
        <rFont val="Times New Roman"/>
        <family val="1"/>
        <charset val="238"/>
      </rPr>
      <t>R</t>
    </r>
  </si>
  <si>
    <t>[V]</t>
  </si>
  <si>
    <r>
      <t>I</t>
    </r>
    <r>
      <rPr>
        <vertAlign val="subscript"/>
        <sz val="11"/>
        <color theme="1"/>
        <rFont val="Times New Roman"/>
        <family val="1"/>
        <charset val="238"/>
      </rPr>
      <t xml:space="preserve">we1 </t>
    </r>
    <r>
      <rPr>
        <sz val="11"/>
        <color theme="1"/>
        <rFont val="Times New Roman"/>
        <family val="1"/>
        <charset val="238"/>
      </rPr>
      <t>= 3 [mA]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</si>
  <si>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wy1</t>
    </r>
  </si>
  <si>
    <t>[µA]</t>
  </si>
  <si>
    <r>
      <t>k</t>
    </r>
    <r>
      <rPr>
        <vertAlign val="subscript"/>
        <sz val="12"/>
        <color theme="1"/>
        <rFont val="Times New Roman"/>
        <family val="1"/>
        <charset val="238"/>
      </rPr>
      <t>2</t>
    </r>
  </si>
  <si>
    <r>
      <t>I</t>
    </r>
    <r>
      <rPr>
        <vertAlign val="subscript"/>
        <sz val="11"/>
        <color theme="1"/>
        <rFont val="Times New Roman"/>
        <family val="1"/>
        <charset val="238"/>
      </rPr>
      <t xml:space="preserve">we2 </t>
    </r>
    <r>
      <rPr>
        <sz val="11"/>
        <color theme="1"/>
        <rFont val="Times New Roman"/>
        <family val="1"/>
        <charset val="238"/>
      </rPr>
      <t>= 6 [mA]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</si>
  <si>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wy2</t>
    </r>
  </si>
  <si>
    <r>
      <t>k</t>
    </r>
    <r>
      <rPr>
        <vertAlign val="subscript"/>
        <sz val="12"/>
        <color theme="1"/>
        <rFont val="Times New Roman"/>
        <family val="1"/>
        <charset val="238"/>
      </rPr>
      <t>1</t>
    </r>
  </si>
  <si>
    <r>
      <t>I</t>
    </r>
    <r>
      <rPr>
        <vertAlign val="subscript"/>
        <sz val="11"/>
        <color theme="1"/>
        <rFont val="Times New Roman"/>
        <family val="1"/>
        <charset val="238"/>
      </rPr>
      <t xml:space="preserve">we3 </t>
    </r>
    <r>
      <rPr>
        <sz val="11"/>
        <color theme="1"/>
        <rFont val="Times New Roman"/>
        <family val="1"/>
        <charset val="238"/>
      </rPr>
      <t>= 9 [mA]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</si>
  <si>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wy3</t>
    </r>
  </si>
  <si>
    <r>
      <t>k</t>
    </r>
    <r>
      <rPr>
        <vertAlign val="subscript"/>
        <sz val="12"/>
        <color theme="1"/>
        <rFont val="Times New Roman"/>
        <family val="1"/>
        <charset val="238"/>
      </rPr>
      <t>3</t>
    </r>
  </si>
  <si>
    <r>
      <t>U</t>
    </r>
    <r>
      <rPr>
        <vertAlign val="subscript"/>
        <sz val="11"/>
        <color rgb="FF000000"/>
        <rFont val="Times New Roman"/>
        <family val="1"/>
        <charset val="238"/>
      </rPr>
      <t>CE</t>
    </r>
  </si>
  <si>
    <r>
      <t>I</t>
    </r>
    <r>
      <rPr>
        <vertAlign val="subscript"/>
        <sz val="11"/>
        <color rgb="FF000000"/>
        <rFont val="Times New Roman"/>
        <family val="1"/>
        <charset val="238"/>
      </rPr>
      <t xml:space="preserve">we1 </t>
    </r>
    <r>
      <rPr>
        <sz val="11"/>
        <color rgb="FF000000"/>
        <rFont val="Times New Roman"/>
        <family val="1"/>
        <charset val="238"/>
      </rPr>
      <t>= 5 [mA]</t>
    </r>
  </si>
  <si>
    <r>
      <t>I</t>
    </r>
    <r>
      <rPr>
        <vertAlign val="subscript"/>
        <sz val="11"/>
        <color rgb="FF000000"/>
        <rFont val="Times New Roman"/>
        <family val="1"/>
        <charset val="238"/>
      </rPr>
      <t>wy1</t>
    </r>
  </si>
  <si>
    <r>
      <t>k</t>
    </r>
    <r>
      <rPr>
        <vertAlign val="subscript"/>
        <sz val="11"/>
        <color rgb="FF000000"/>
        <rFont val="Times New Roman"/>
        <family val="1"/>
        <charset val="238"/>
      </rPr>
      <t>1</t>
    </r>
  </si>
  <si>
    <r>
      <t>I</t>
    </r>
    <r>
      <rPr>
        <vertAlign val="subscript"/>
        <sz val="11"/>
        <color rgb="FF000000"/>
        <rFont val="Times New Roman"/>
        <family val="1"/>
        <charset val="238"/>
      </rPr>
      <t xml:space="preserve">we2 </t>
    </r>
    <r>
      <rPr>
        <sz val="11"/>
        <color rgb="FF000000"/>
        <rFont val="Times New Roman"/>
        <family val="1"/>
        <charset val="238"/>
      </rPr>
      <t>= 10 [mA]</t>
    </r>
  </si>
  <si>
    <r>
      <t>I</t>
    </r>
    <r>
      <rPr>
        <vertAlign val="subscript"/>
        <sz val="11"/>
        <color rgb="FF000000"/>
        <rFont val="Times New Roman"/>
        <family val="1"/>
        <charset val="238"/>
      </rPr>
      <t>wy2</t>
    </r>
  </si>
  <si>
    <r>
      <t>k</t>
    </r>
    <r>
      <rPr>
        <vertAlign val="subscript"/>
        <sz val="11"/>
        <color rgb="FF000000"/>
        <rFont val="Times New Roman"/>
        <family val="1"/>
        <charset val="238"/>
      </rPr>
      <t>2</t>
    </r>
  </si>
  <si>
    <r>
      <t>I</t>
    </r>
    <r>
      <rPr>
        <vertAlign val="subscript"/>
        <sz val="11"/>
        <color rgb="FF000000"/>
        <rFont val="Times New Roman"/>
        <family val="1"/>
        <charset val="238"/>
      </rPr>
      <t xml:space="preserve">we3 </t>
    </r>
    <r>
      <rPr>
        <sz val="11"/>
        <color rgb="FF000000"/>
        <rFont val="Times New Roman"/>
        <family val="1"/>
        <charset val="238"/>
      </rPr>
      <t>= 15 [mA]</t>
    </r>
  </si>
  <si>
    <r>
      <t>I</t>
    </r>
    <r>
      <rPr>
        <vertAlign val="subscript"/>
        <sz val="11"/>
        <color rgb="FF000000"/>
        <rFont val="Times New Roman"/>
        <family val="1"/>
        <charset val="238"/>
      </rPr>
      <t>wy3</t>
    </r>
  </si>
  <si>
    <r>
      <t>k</t>
    </r>
    <r>
      <rPr>
        <vertAlign val="subscript"/>
        <sz val="11"/>
        <color rgb="FF000000"/>
        <rFont val="Times New Roman"/>
        <family val="1"/>
        <charset val="238"/>
      </rPr>
      <t>3</t>
    </r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</si>
</sst>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b/>
      <vertAlign val="subscript"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bscript"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bscript"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wrapText="1"/>
    </xf>
    <xf numFmtId="2" fontId="3" fillId="0" borderId="6" xfId="0" applyNumberFormat="1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2" fontId="7" fillId="0" borderId="13" xfId="0" applyNumberFormat="1" applyFont="1" applyBorder="1" applyAlignment="1">
      <alignment horizontal="center" wrapText="1"/>
    </xf>
    <xf numFmtId="2" fontId="7" fillId="0" borderId="15" xfId="0" applyNumberFormat="1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Zależność rezystancji fotorezystora</a:t>
            </a:r>
          </a:p>
          <a:p>
            <a:pPr>
              <a:defRPr/>
            </a:pPr>
            <a:r>
              <a:rPr lang="pl-PL"/>
              <a:t>od prądu wejściowego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6.3873775434723029E-2"/>
          <c:y val="3.6916099013333065E-2"/>
          <c:w val="0.89826260987762718"/>
          <c:h val="0.85508437434383255"/>
        </c:manualLayout>
      </c:layout>
      <c:scatterChart>
        <c:scatterStyle val="smoothMarker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Arkusz1!$B$1:$L$1</c:f>
              <c:numCache>
                <c:formatCode>General</c:formatCode>
                <c:ptCount val="11"/>
                <c:pt idx="0">
                  <c:v>0.2</c:v>
                </c:pt>
                <c:pt idx="1">
                  <c:v>0.3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10</c:v>
                </c:pt>
              </c:numCache>
            </c:numRef>
          </c:xVal>
          <c:yVal>
            <c:numRef>
              <c:f>Arkusz1!$B$2:$L$2</c:f>
              <c:numCache>
                <c:formatCode>General</c:formatCode>
                <c:ptCount val="11"/>
                <c:pt idx="0">
                  <c:v>28.4</c:v>
                </c:pt>
                <c:pt idx="1">
                  <c:v>14</c:v>
                </c:pt>
                <c:pt idx="2">
                  <c:v>6.2</c:v>
                </c:pt>
                <c:pt idx="3">
                  <c:v>3.1</c:v>
                </c:pt>
                <c:pt idx="4">
                  <c:v>2.2999999999999998</c:v>
                </c:pt>
                <c:pt idx="5">
                  <c:v>1.5</c:v>
                </c:pt>
                <c:pt idx="6">
                  <c:v>1</c:v>
                </c:pt>
                <c:pt idx="7">
                  <c:v>0.72</c:v>
                </c:pt>
                <c:pt idx="8">
                  <c:v>0.44</c:v>
                </c:pt>
                <c:pt idx="9">
                  <c:v>0.3</c:v>
                </c:pt>
                <c:pt idx="10">
                  <c:v>0.25</c:v>
                </c:pt>
              </c:numCache>
            </c:numRef>
          </c:yVal>
          <c:smooth val="1"/>
        </c:ser>
        <c:axId val="70981504"/>
        <c:axId val="71060480"/>
      </c:scatterChart>
      <c:valAx>
        <c:axId val="70981504"/>
        <c:scaling>
          <c:orientation val="minMax"/>
          <c:max val="10.5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050">
                    <a:latin typeface="Times New Roman" pitchFamily="18" charset="0"/>
                    <a:cs typeface="Times New Roman" pitchFamily="18" charset="0"/>
                  </a:rPr>
                  <a:t>I</a:t>
                </a:r>
                <a:r>
                  <a:rPr lang="pl-PL" sz="900">
                    <a:latin typeface="Times New Roman" pitchFamily="18" charset="0"/>
                    <a:cs typeface="Times New Roman" pitchFamily="18" charset="0"/>
                  </a:rPr>
                  <a:t>we</a:t>
                </a:r>
                <a:r>
                  <a:rPr lang="pl-PL" sz="1050" baseline="0">
                    <a:latin typeface="Times New Roman" pitchFamily="18" charset="0"/>
                    <a:cs typeface="Times New Roman" pitchFamily="18" charset="0"/>
                  </a:rPr>
                  <a:t> [mA]</a:t>
                </a:r>
                <a:endParaRPr lang="pl-PL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83801215835145049"/>
              <c:y val="0.94944294134926643"/>
            </c:manualLayout>
          </c:layout>
        </c:title>
        <c:numFmt formatCode="General" sourceLinked="1"/>
        <c:tickLblPos val="nextTo"/>
        <c:crossAx val="71060480"/>
        <c:crosses val="autoZero"/>
        <c:crossBetween val="midCat"/>
        <c:majorUnit val="1"/>
      </c:valAx>
      <c:valAx>
        <c:axId val="710604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050">
                    <a:latin typeface="Times New Roman" pitchFamily="18" charset="0"/>
                    <a:cs typeface="Times New Roman" pitchFamily="18" charset="0"/>
                  </a:rPr>
                  <a:t>R [</a:t>
                </a:r>
                <a:r>
                  <a:rPr lang="el-GR" sz="1050">
                    <a:latin typeface="Times New Roman" pitchFamily="18" charset="0"/>
                    <a:cs typeface="Times New Roman" pitchFamily="18" charset="0"/>
                  </a:rPr>
                  <a:t>Ω</a:t>
                </a:r>
                <a:r>
                  <a:rPr lang="pl-PL" sz="1050">
                    <a:latin typeface="Times New Roman" pitchFamily="18" charset="0"/>
                    <a:cs typeface="Times New Roman" pitchFamily="18" charset="0"/>
                  </a:rPr>
                  <a:t>]</a:t>
                </a:r>
                <a:endParaRPr lang="pl-PL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1.1444921316165967E-2"/>
              <c:y val="6.3352887243076805E-2"/>
            </c:manualLayout>
          </c:layout>
        </c:title>
        <c:numFmt formatCode="General" sourceLinked="1"/>
        <c:tickLblPos val="nextTo"/>
        <c:crossAx val="7098150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Zależność prądu wyjściowego od</a:t>
            </a:r>
            <a:r>
              <a:rPr lang="pl-PL" baseline="0"/>
              <a:t> napięcia</a:t>
            </a:r>
            <a:endParaRPr lang="pl-PL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1311969068382581"/>
          <c:y val="5.4484621203647027E-2"/>
          <c:w val="0.85089464623373734"/>
          <c:h val="0.85076486357871073"/>
        </c:manualLayout>
      </c:layout>
      <c:scatterChart>
        <c:scatterStyle val="smoothMarker"/>
        <c:ser>
          <c:idx val="0"/>
          <c:order val="0"/>
          <c:tx>
            <c:v>Iwe=3</c:v>
          </c:tx>
          <c:marker>
            <c:symbol val="none"/>
          </c:marker>
          <c:xVal>
            <c:numRef>
              <c:f>Arkusz2!$C$1:$F$1</c:f>
              <c:numCache>
                <c:formatCode>0.00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Arkusz2!$C$2:$F$2</c:f>
              <c:numCache>
                <c:formatCode>0.00</c:formatCode>
                <c:ptCount val="4"/>
                <c:pt idx="0">
                  <c:v>47.5</c:v>
                </c:pt>
                <c:pt idx="1">
                  <c:v>48.5</c:v>
                </c:pt>
                <c:pt idx="2">
                  <c:v>49.2</c:v>
                </c:pt>
                <c:pt idx="3">
                  <c:v>49.8</c:v>
                </c:pt>
              </c:numCache>
            </c:numRef>
          </c:yVal>
          <c:smooth val="1"/>
        </c:ser>
        <c:ser>
          <c:idx val="1"/>
          <c:order val="1"/>
          <c:tx>
            <c:v>Iwe=6</c:v>
          </c:tx>
          <c:marker>
            <c:symbol val="none"/>
          </c:marker>
          <c:xVal>
            <c:numRef>
              <c:f>Arkusz2!$C$1:$F$1</c:f>
              <c:numCache>
                <c:formatCode>0.00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Arkusz2!$C$4:$F$4</c:f>
              <c:numCache>
                <c:formatCode>0.00</c:formatCode>
                <c:ptCount val="4"/>
                <c:pt idx="0">
                  <c:v>120</c:v>
                </c:pt>
                <c:pt idx="1">
                  <c:v>122</c:v>
                </c:pt>
                <c:pt idx="2">
                  <c:v>124</c:v>
                </c:pt>
                <c:pt idx="3">
                  <c:v>125</c:v>
                </c:pt>
              </c:numCache>
            </c:numRef>
          </c:yVal>
          <c:smooth val="1"/>
        </c:ser>
        <c:ser>
          <c:idx val="2"/>
          <c:order val="2"/>
          <c:tx>
            <c:v>Iwe=9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Arkusz2!$C$1:$F$1</c:f>
              <c:numCache>
                <c:formatCode>0.00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Arkusz2!$C$6:$F$6</c:f>
              <c:numCache>
                <c:formatCode>0.00</c:formatCode>
                <c:ptCount val="4"/>
                <c:pt idx="0">
                  <c:v>197</c:v>
                </c:pt>
                <c:pt idx="1">
                  <c:v>202</c:v>
                </c:pt>
                <c:pt idx="2">
                  <c:v>205</c:v>
                </c:pt>
                <c:pt idx="3">
                  <c:v>207</c:v>
                </c:pt>
              </c:numCache>
            </c:numRef>
          </c:yVal>
          <c:smooth val="1"/>
        </c:ser>
        <c:axId val="91167744"/>
        <c:axId val="91444352"/>
      </c:scatterChart>
      <c:valAx>
        <c:axId val="91167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/>
                  <a:t>U</a:t>
                </a:r>
                <a:r>
                  <a:rPr lang="pl-PL" sz="800"/>
                  <a:t>R</a:t>
                </a:r>
                <a:r>
                  <a:rPr lang="pl-PL" sz="1100"/>
                  <a:t> [V]</a:t>
                </a:r>
              </a:p>
            </c:rich>
          </c:tx>
          <c:layout>
            <c:manualLayout>
              <c:xMode val="edge"/>
              <c:yMode val="edge"/>
              <c:x val="0.90305619055682551"/>
              <c:y val="0.8428742603522249"/>
            </c:manualLayout>
          </c:layout>
        </c:title>
        <c:numFmt formatCode="0.00" sourceLinked="1"/>
        <c:tickLblPos val="nextTo"/>
        <c:crossAx val="91444352"/>
        <c:crosses val="autoZero"/>
        <c:crossBetween val="midCat"/>
      </c:valAx>
      <c:valAx>
        <c:axId val="91444352"/>
        <c:scaling>
          <c:orientation val="minMax"/>
          <c:max val="22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100"/>
                  <a:t>I</a:t>
                </a:r>
                <a:r>
                  <a:rPr lang="pl-PL" sz="800"/>
                  <a:t>wy</a:t>
                </a:r>
                <a:r>
                  <a:rPr lang="pl-PL" sz="1100"/>
                  <a:t> [</a:t>
                </a:r>
                <a:r>
                  <a:rPr lang="pl-PL" sz="1100">
                    <a:latin typeface="Times New Roman"/>
                    <a:cs typeface="Times New Roman"/>
                  </a:rPr>
                  <a:t>µA]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1.1774193548387104E-2"/>
              <c:y val="6.3478889822105339E-2"/>
            </c:manualLayout>
          </c:layout>
        </c:title>
        <c:numFmt formatCode="0.00" sourceLinked="1"/>
        <c:tickLblPos val="nextTo"/>
        <c:crossAx val="91167744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84821677532243933"/>
          <c:y val="0.48457664940742873"/>
          <c:w val="9.8019783817345385E-2"/>
          <c:h val="0.16327683160582959"/>
        </c:manualLayout>
      </c:layout>
      <c:spPr>
        <a:solidFill>
          <a:schemeClr val="bg1"/>
        </a:solidFill>
      </c:sp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/>
              <a:t>Zależność współczynnika wzmocniea od napięcia</a:t>
            </a:r>
            <a:endParaRPr lang="pl-PL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8.6058542446094774E-2"/>
          <c:y val="3.5162374299412089E-2"/>
          <c:w val="0.86996344671060488"/>
          <c:h val="0.86196869096826079"/>
        </c:manualLayout>
      </c:layout>
      <c:scatterChart>
        <c:scatterStyle val="smoothMarker"/>
        <c:ser>
          <c:idx val="0"/>
          <c:order val="0"/>
          <c:tx>
            <c:v>k1</c:v>
          </c:tx>
          <c:marker>
            <c:symbol val="none"/>
          </c:marker>
          <c:xVal>
            <c:numRef>
              <c:f>Arkusz2!$C$1:$F$1</c:f>
              <c:numCache>
                <c:formatCode>0.00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Arkusz2!$C$3:$F$3</c:f>
              <c:numCache>
                <c:formatCode>0.00</c:formatCode>
                <c:ptCount val="4"/>
                <c:pt idx="0">
                  <c:v>15.833333333333334</c:v>
                </c:pt>
                <c:pt idx="1">
                  <c:v>16.166666666666668</c:v>
                </c:pt>
                <c:pt idx="2">
                  <c:v>16.400000000000002</c:v>
                </c:pt>
                <c:pt idx="3">
                  <c:v>16.599999999999998</c:v>
                </c:pt>
              </c:numCache>
            </c:numRef>
          </c:yVal>
          <c:smooth val="1"/>
        </c:ser>
        <c:ser>
          <c:idx val="1"/>
          <c:order val="1"/>
          <c:tx>
            <c:v>k2</c:v>
          </c:tx>
          <c:marker>
            <c:symbol val="none"/>
          </c:marker>
          <c:xVal>
            <c:numRef>
              <c:f>Arkusz2!$C$1:$F$1</c:f>
              <c:numCache>
                <c:formatCode>0.00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Arkusz2!$C$5:$F$5</c:f>
              <c:numCache>
                <c:formatCode>0.00</c:formatCode>
                <c:ptCount val="4"/>
                <c:pt idx="0">
                  <c:v>20</c:v>
                </c:pt>
                <c:pt idx="1">
                  <c:v>20.333333333333332</c:v>
                </c:pt>
                <c:pt idx="2">
                  <c:v>20.666666666666668</c:v>
                </c:pt>
                <c:pt idx="3">
                  <c:v>20.833333333333332</c:v>
                </c:pt>
              </c:numCache>
            </c:numRef>
          </c:yVal>
          <c:smooth val="1"/>
        </c:ser>
        <c:ser>
          <c:idx val="2"/>
          <c:order val="2"/>
          <c:tx>
            <c:v>k3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Arkusz2!$C$1:$F$1</c:f>
              <c:numCache>
                <c:formatCode>0.00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Arkusz2!$C$7:$F$7</c:f>
              <c:numCache>
                <c:formatCode>0.00</c:formatCode>
                <c:ptCount val="4"/>
                <c:pt idx="0">
                  <c:v>21.888888888888889</c:v>
                </c:pt>
                <c:pt idx="1">
                  <c:v>22.444444444444443</c:v>
                </c:pt>
                <c:pt idx="2">
                  <c:v>22.777777777777779</c:v>
                </c:pt>
                <c:pt idx="3">
                  <c:v>23</c:v>
                </c:pt>
              </c:numCache>
            </c:numRef>
          </c:yVal>
          <c:smooth val="1"/>
        </c:ser>
        <c:axId val="95295360"/>
        <c:axId val="89649536"/>
      </c:scatterChart>
      <c:valAx>
        <c:axId val="95295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 b="1" i="0" baseline="0"/>
                  <a:t>U</a:t>
                </a:r>
                <a:r>
                  <a:rPr lang="pl-PL" sz="900" b="1" i="0" baseline="0"/>
                  <a:t>R</a:t>
                </a:r>
                <a:r>
                  <a:rPr lang="pl-PL" sz="1100" b="1" i="0" baseline="0"/>
                  <a:t> [V]</a:t>
                </a:r>
                <a:endParaRPr lang="pl-PL" sz="1100"/>
              </a:p>
            </c:rich>
          </c:tx>
          <c:layout>
            <c:manualLayout>
              <c:xMode val="edge"/>
              <c:yMode val="edge"/>
              <c:x val="0.90161989871206127"/>
              <c:y val="0.83583316887861347"/>
            </c:manualLayout>
          </c:layout>
        </c:title>
        <c:numFmt formatCode="0.00" sourceLinked="1"/>
        <c:tickLblPos val="nextTo"/>
        <c:crossAx val="89649536"/>
        <c:crosses val="autoZero"/>
        <c:crossBetween val="midCat"/>
      </c:valAx>
      <c:valAx>
        <c:axId val="89649536"/>
        <c:scaling>
          <c:orientation val="minMax"/>
          <c:max val="24"/>
          <c:min val="15"/>
        </c:scaling>
        <c:axPos val="l"/>
        <c:numFmt formatCode="0.00" sourceLinked="1"/>
        <c:tickLblPos val="nextTo"/>
        <c:crossAx val="9529536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90391596570771038"/>
          <c:y val="0.53064936627776138"/>
          <c:w val="7.6109597239117033E-2"/>
          <c:h val="0.17059356474856752"/>
        </c:manualLayout>
      </c:layout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Zależność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7.8142942975501561E-2"/>
          <c:y val="3.524609423822022E-2"/>
          <c:w val="0.8819604175984026"/>
          <c:h val="0.86164004499437574"/>
        </c:manualLayout>
      </c:layout>
      <c:scatterChart>
        <c:scatterStyle val="smoothMarker"/>
        <c:ser>
          <c:idx val="0"/>
          <c:order val="0"/>
          <c:tx>
            <c:v>Iwe=5</c:v>
          </c:tx>
          <c:marker>
            <c:symbol val="none"/>
          </c:marker>
          <c:xVal>
            <c:numRef>
              <c:f>Arkusz3!$C$1:$F$1</c:f>
              <c:numCache>
                <c:formatCode>0.00</c:formatCode>
                <c:ptCount val="4"/>
                <c:pt idx="0">
                  <c:v>3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Arkusz3!$C$2:$F$2</c:f>
              <c:numCache>
                <c:formatCode>0.00</c:formatCode>
                <c:ptCount val="4"/>
                <c:pt idx="0">
                  <c:v>3.53</c:v>
                </c:pt>
                <c:pt idx="1">
                  <c:v>3.58</c:v>
                </c:pt>
                <c:pt idx="2">
                  <c:v>3.69</c:v>
                </c:pt>
                <c:pt idx="3">
                  <c:v>3.8</c:v>
                </c:pt>
              </c:numCache>
            </c:numRef>
          </c:yVal>
          <c:smooth val="1"/>
        </c:ser>
        <c:ser>
          <c:idx val="1"/>
          <c:order val="1"/>
          <c:tx>
            <c:v>Iwe=10</c:v>
          </c:tx>
          <c:marker>
            <c:symbol val="none"/>
          </c:marker>
          <c:xVal>
            <c:numRef>
              <c:f>Arkusz3!$C$1:$F$1</c:f>
              <c:numCache>
                <c:formatCode>0.00</c:formatCode>
                <c:ptCount val="4"/>
                <c:pt idx="0">
                  <c:v>3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Arkusz3!$C$4:$F$4</c:f>
              <c:numCache>
                <c:formatCode>0.00</c:formatCode>
                <c:ptCount val="4"/>
                <c:pt idx="0">
                  <c:v>7.69</c:v>
                </c:pt>
                <c:pt idx="1">
                  <c:v>7.88</c:v>
                </c:pt>
                <c:pt idx="2">
                  <c:v>8.3000000000000007</c:v>
                </c:pt>
                <c:pt idx="3">
                  <c:v>8.6</c:v>
                </c:pt>
              </c:numCache>
            </c:numRef>
          </c:yVal>
          <c:smooth val="1"/>
        </c:ser>
        <c:ser>
          <c:idx val="2"/>
          <c:order val="2"/>
          <c:tx>
            <c:v>Iwe=15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Arkusz3!$C$1:$F$1</c:f>
              <c:numCache>
                <c:formatCode>0.00</c:formatCode>
                <c:ptCount val="4"/>
                <c:pt idx="0">
                  <c:v>3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Arkusz3!$C$6:$F$6</c:f>
              <c:numCache>
                <c:formatCode>0.00</c:formatCode>
                <c:ptCount val="4"/>
                <c:pt idx="0">
                  <c:v>11.73</c:v>
                </c:pt>
                <c:pt idx="1">
                  <c:v>12.07</c:v>
                </c:pt>
                <c:pt idx="2">
                  <c:v>12.8</c:v>
                </c:pt>
                <c:pt idx="3">
                  <c:v>13.6</c:v>
                </c:pt>
              </c:numCache>
            </c:numRef>
          </c:yVal>
          <c:smooth val="1"/>
        </c:ser>
        <c:axId val="60862464"/>
        <c:axId val="95340800"/>
      </c:scatterChart>
      <c:valAx>
        <c:axId val="60862464"/>
        <c:scaling>
          <c:orientation val="minMax"/>
          <c:min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Uce</a:t>
                </a:r>
              </a:p>
            </c:rich>
          </c:tx>
          <c:layout>
            <c:manualLayout>
              <c:xMode val="edge"/>
              <c:yMode val="edge"/>
              <c:x val="0.89751672607189159"/>
              <c:y val="0.84061892263467064"/>
            </c:manualLayout>
          </c:layout>
        </c:title>
        <c:numFmt formatCode="General" sourceLinked="0"/>
        <c:tickLblPos val="nextTo"/>
        <c:crossAx val="95340800"/>
        <c:crosses val="autoZero"/>
        <c:crossBetween val="midCat"/>
        <c:majorUnit val="2"/>
      </c:valAx>
      <c:valAx>
        <c:axId val="95340800"/>
        <c:scaling>
          <c:orientation val="minMax"/>
          <c:max val="14"/>
          <c:min val="3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Iwy [mA]</a:t>
                </a:r>
              </a:p>
            </c:rich>
          </c:tx>
          <c:layout>
            <c:manualLayout>
              <c:xMode val="edge"/>
              <c:yMode val="edge"/>
              <c:x val="1.8243502694693281E-3"/>
              <c:y val="5.0518435195600543E-2"/>
            </c:manualLayout>
          </c:layout>
        </c:title>
        <c:numFmt formatCode="General" sourceLinked="0"/>
        <c:tickLblPos val="nextTo"/>
        <c:crossAx val="6086246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83530685170377794"/>
          <c:y val="0.6138907636545432"/>
          <c:w val="0.13715442196231495"/>
          <c:h val="0.17221822272215973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 b="1" i="0" baseline="0"/>
              <a:t>Zależność współczynnika wzmocniea od napięcia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6.8995526502583407E-2"/>
          <c:y val="3.5414735837446157E-2"/>
          <c:w val="0.89455801515376621"/>
          <c:h val="0.86097803564028186"/>
        </c:manualLayout>
      </c:layout>
      <c:scatterChart>
        <c:scatterStyle val="smoothMarker"/>
        <c:ser>
          <c:idx val="0"/>
          <c:order val="0"/>
          <c:tx>
            <c:v>k1</c:v>
          </c:tx>
          <c:marker>
            <c:symbol val="none"/>
          </c:marker>
          <c:xVal>
            <c:numRef>
              <c:f>Arkusz3!$C$1:$F$1</c:f>
              <c:numCache>
                <c:formatCode>0.00</c:formatCode>
                <c:ptCount val="4"/>
                <c:pt idx="0">
                  <c:v>3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Arkusz3!$C$3:$F$3</c:f>
              <c:numCache>
                <c:formatCode>0.00</c:formatCode>
                <c:ptCount val="4"/>
                <c:pt idx="0">
                  <c:v>0.70599999999999996</c:v>
                </c:pt>
                <c:pt idx="1">
                  <c:v>0.71599999999999997</c:v>
                </c:pt>
                <c:pt idx="2">
                  <c:v>0.73799999999999999</c:v>
                </c:pt>
                <c:pt idx="3">
                  <c:v>0.76</c:v>
                </c:pt>
              </c:numCache>
            </c:numRef>
          </c:yVal>
          <c:smooth val="1"/>
        </c:ser>
        <c:ser>
          <c:idx val="1"/>
          <c:order val="1"/>
          <c:tx>
            <c:v>k2</c:v>
          </c:tx>
          <c:marker>
            <c:symbol val="none"/>
          </c:marker>
          <c:xVal>
            <c:numRef>
              <c:f>Arkusz3!$C$1:$F$1</c:f>
              <c:numCache>
                <c:formatCode>0.00</c:formatCode>
                <c:ptCount val="4"/>
                <c:pt idx="0">
                  <c:v>3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Arkusz3!$C$5:$F$5</c:f>
              <c:numCache>
                <c:formatCode>0.00</c:formatCode>
                <c:ptCount val="4"/>
                <c:pt idx="0">
                  <c:v>0.76900000000000002</c:v>
                </c:pt>
                <c:pt idx="1">
                  <c:v>0.78800000000000003</c:v>
                </c:pt>
                <c:pt idx="2">
                  <c:v>0.83000000000000007</c:v>
                </c:pt>
                <c:pt idx="3">
                  <c:v>0.86</c:v>
                </c:pt>
              </c:numCache>
            </c:numRef>
          </c:yVal>
          <c:smooth val="1"/>
        </c:ser>
        <c:ser>
          <c:idx val="2"/>
          <c:order val="2"/>
          <c:tx>
            <c:v>k3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Arkusz3!$C$1:$F$1</c:f>
              <c:numCache>
                <c:formatCode>0.00</c:formatCode>
                <c:ptCount val="4"/>
                <c:pt idx="0">
                  <c:v>3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Arkusz3!$C$7:$F$7</c:f>
              <c:numCache>
                <c:formatCode>0.00</c:formatCode>
                <c:ptCount val="4"/>
                <c:pt idx="0">
                  <c:v>0.78200000000000003</c:v>
                </c:pt>
                <c:pt idx="1">
                  <c:v>0.80466666666666664</c:v>
                </c:pt>
                <c:pt idx="2">
                  <c:v>0.85333333333333339</c:v>
                </c:pt>
                <c:pt idx="3">
                  <c:v>0.90666666666666662</c:v>
                </c:pt>
              </c:numCache>
            </c:numRef>
          </c:yVal>
          <c:smooth val="1"/>
        </c:ser>
        <c:axId val="114733824"/>
        <c:axId val="114049408"/>
      </c:scatterChart>
      <c:valAx>
        <c:axId val="114733824"/>
        <c:scaling>
          <c:orientation val="minMax"/>
          <c:min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Uce</a:t>
                </a:r>
              </a:p>
            </c:rich>
          </c:tx>
          <c:layout>
            <c:manualLayout>
              <c:xMode val="edge"/>
              <c:yMode val="edge"/>
              <c:x val="0.88200812162630615"/>
              <c:y val="0.83985633374775526"/>
            </c:manualLayout>
          </c:layout>
        </c:title>
        <c:numFmt formatCode="General" sourceLinked="0"/>
        <c:tickLblPos val="nextTo"/>
        <c:crossAx val="114049408"/>
        <c:crosses val="autoZero"/>
        <c:crossBetween val="midCat"/>
      </c:valAx>
      <c:valAx>
        <c:axId val="114049408"/>
        <c:scaling>
          <c:orientation val="minMax"/>
          <c:min val="0.60000000000000009"/>
        </c:scaling>
        <c:axPos val="l"/>
        <c:numFmt formatCode="0.00" sourceLinked="1"/>
        <c:tickLblPos val="nextTo"/>
        <c:crossAx val="1147338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824939335413264"/>
          <c:y val="0.59848673222067339"/>
          <c:w val="8.3050397002261508E-2"/>
          <c:h val="0.17304223335719399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152399</xdr:colOff>
      <xdr:row>7</xdr:row>
      <xdr:rowOff>152399</xdr:rowOff>
    </xdr:from>
    <xdr:to>
      <xdr:col>12</xdr:col>
      <xdr:colOff>638174</xdr:colOff>
      <xdr:row>28</xdr:row>
      <xdr:rowOff>171450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8</xdr:row>
      <xdr:rowOff>171449</xdr:rowOff>
    </xdr:from>
    <xdr:to>
      <xdr:col>10</xdr:col>
      <xdr:colOff>171450</xdr:colOff>
      <xdr:row>32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409575</xdr:colOff>
      <xdr:row>1</xdr:row>
      <xdr:rowOff>19050</xdr:rowOff>
    </xdr:from>
    <xdr:to>
      <xdr:col>20</xdr:col>
      <xdr:colOff>161924</xdr:colOff>
      <xdr:row>21</xdr:row>
      <xdr:rowOff>38099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8</xdr:row>
      <xdr:rowOff>133350</xdr:rowOff>
    </xdr:from>
    <xdr:to>
      <xdr:col>8</xdr:col>
      <xdr:colOff>238124</xdr:colOff>
      <xdr:row>30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1</xdr:row>
      <xdr:rowOff>66675</xdr:rowOff>
    </xdr:from>
    <xdr:to>
      <xdr:col>17</xdr:col>
      <xdr:colOff>485775</xdr:colOff>
      <xdr:row>22</xdr:row>
      <xdr:rowOff>19050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"/>
  <sheetViews>
    <sheetView workbookViewId="0">
      <selection activeCell="B5" sqref="B5"/>
    </sheetView>
  </sheetViews>
  <sheetFormatPr defaultRowHeight="14.25"/>
  <sheetData>
    <row r="1" spans="1:13" ht="18.75" thickTop="1" thickBot="1">
      <c r="A1" s="1" t="s">
        <v>0</v>
      </c>
      <c r="B1" s="2">
        <v>0.2</v>
      </c>
      <c r="C1" s="2">
        <v>0.3</v>
      </c>
      <c r="D1" s="2">
        <v>0.5</v>
      </c>
      <c r="E1" s="2">
        <v>0.8</v>
      </c>
      <c r="F1" s="2">
        <v>1</v>
      </c>
      <c r="G1" s="2">
        <v>1.5</v>
      </c>
      <c r="H1" s="2">
        <v>2</v>
      </c>
      <c r="I1" s="2">
        <v>3</v>
      </c>
      <c r="J1" s="2">
        <v>5</v>
      </c>
      <c r="K1" s="2">
        <v>8</v>
      </c>
      <c r="L1" s="3">
        <v>10</v>
      </c>
      <c r="M1" s="4" t="s">
        <v>1</v>
      </c>
    </row>
    <row r="2" spans="1:13" ht="17.25" thickTop="1" thickBot="1">
      <c r="A2" s="5" t="s">
        <v>2</v>
      </c>
      <c r="B2" s="6">
        <v>28.4</v>
      </c>
      <c r="C2" s="6">
        <v>14</v>
      </c>
      <c r="D2" s="6">
        <v>6.2</v>
      </c>
      <c r="E2" s="6">
        <v>3.1</v>
      </c>
      <c r="F2" s="6">
        <v>2.2999999999999998</v>
      </c>
      <c r="G2" s="6">
        <v>1.5</v>
      </c>
      <c r="H2" s="6">
        <v>1</v>
      </c>
      <c r="I2" s="6">
        <v>0.72</v>
      </c>
      <c r="J2" s="6">
        <v>0.44</v>
      </c>
      <c r="K2" s="6">
        <v>0.3</v>
      </c>
      <c r="L2" s="7">
        <v>0.25</v>
      </c>
      <c r="M2" s="8" t="s">
        <v>3</v>
      </c>
    </row>
    <row r="3" spans="1:13" ht="15" thickTop="1"/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"/>
  <sheetViews>
    <sheetView topLeftCell="C1" workbookViewId="0">
      <selection activeCell="S33" sqref="S33"/>
    </sheetView>
  </sheetViews>
  <sheetFormatPr defaultRowHeight="14.25"/>
  <cols>
    <col min="3" max="3" width="11.375" bestFit="1" customWidth="1"/>
  </cols>
  <sheetData>
    <row r="1" spans="1:8" ht="19.5" thickBot="1">
      <c r="A1" s="9"/>
      <c r="B1" s="2" t="s">
        <v>4</v>
      </c>
      <c r="C1" s="10">
        <v>2</v>
      </c>
      <c r="D1" s="10">
        <v>5</v>
      </c>
      <c r="E1" s="10">
        <v>10</v>
      </c>
      <c r="F1" s="10">
        <v>15</v>
      </c>
      <c r="G1" s="2" t="s">
        <v>5</v>
      </c>
    </row>
    <row r="2" spans="1:8" ht="19.5" thickBot="1">
      <c r="A2" s="17" t="s">
        <v>6</v>
      </c>
      <c r="B2" s="6" t="s">
        <v>7</v>
      </c>
      <c r="C2" s="11">
        <v>47.5</v>
      </c>
      <c r="D2" s="11">
        <v>48.5</v>
      </c>
      <c r="E2" s="11">
        <v>49.2</v>
      </c>
      <c r="F2" s="11">
        <v>49.8</v>
      </c>
      <c r="G2" s="6" t="s">
        <v>8</v>
      </c>
    </row>
    <row r="3" spans="1:8" ht="19.5" thickBot="1">
      <c r="A3" s="18"/>
      <c r="B3" s="6" t="s">
        <v>9</v>
      </c>
      <c r="C3" s="11">
        <f>C2/$H$3</f>
        <v>15.833333333333334</v>
      </c>
      <c r="D3" s="11">
        <f t="shared" ref="D3:F3" si="0">D2/$H$3</f>
        <v>16.166666666666668</v>
      </c>
      <c r="E3" s="11">
        <f t="shared" si="0"/>
        <v>16.400000000000002</v>
      </c>
      <c r="F3" s="11">
        <f t="shared" si="0"/>
        <v>16.599999999999998</v>
      </c>
      <c r="G3" s="6"/>
      <c r="H3">
        <v>3</v>
      </c>
    </row>
    <row r="4" spans="1:8" ht="19.5" thickBot="1">
      <c r="A4" s="17" t="s">
        <v>10</v>
      </c>
      <c r="B4" s="6" t="s">
        <v>11</v>
      </c>
      <c r="C4" s="11">
        <v>120</v>
      </c>
      <c r="D4" s="11">
        <v>122</v>
      </c>
      <c r="E4" s="11">
        <v>124</v>
      </c>
      <c r="F4" s="11">
        <v>125</v>
      </c>
      <c r="G4" s="6" t="s">
        <v>8</v>
      </c>
    </row>
    <row r="5" spans="1:8" ht="19.5" thickBot="1">
      <c r="A5" s="18"/>
      <c r="B5" s="6" t="s">
        <v>12</v>
      </c>
      <c r="C5" s="11">
        <f>C4/6</f>
        <v>20</v>
      </c>
      <c r="D5" s="11">
        <f t="shared" ref="D5:F5" si="1">D4/6</f>
        <v>20.333333333333332</v>
      </c>
      <c r="E5" s="11">
        <f t="shared" si="1"/>
        <v>20.666666666666668</v>
      </c>
      <c r="F5" s="11">
        <f t="shared" si="1"/>
        <v>20.833333333333332</v>
      </c>
      <c r="G5" s="6"/>
      <c r="H5">
        <v>6</v>
      </c>
    </row>
    <row r="6" spans="1:8" ht="19.5" thickBot="1">
      <c r="A6" s="17" t="s">
        <v>13</v>
      </c>
      <c r="B6" s="6" t="s">
        <v>14</v>
      </c>
      <c r="C6" s="11">
        <v>197</v>
      </c>
      <c r="D6" s="11">
        <v>202</v>
      </c>
      <c r="E6" s="11">
        <v>205</v>
      </c>
      <c r="F6" s="11">
        <v>207</v>
      </c>
      <c r="G6" s="6" t="s">
        <v>8</v>
      </c>
    </row>
    <row r="7" spans="1:8" ht="19.5" thickBot="1">
      <c r="A7" s="18"/>
      <c r="B7" s="6" t="s">
        <v>15</v>
      </c>
      <c r="C7" s="11">
        <f>C6/9</f>
        <v>21.888888888888889</v>
      </c>
      <c r="D7" s="11">
        <f t="shared" ref="D7:E7" si="2">D6/9</f>
        <v>22.444444444444443</v>
      </c>
      <c r="E7" s="11">
        <f t="shared" si="2"/>
        <v>22.777777777777779</v>
      </c>
      <c r="F7" s="11">
        <f>F6/9</f>
        <v>23</v>
      </c>
      <c r="G7" s="6"/>
      <c r="H7">
        <v>9</v>
      </c>
    </row>
  </sheetData>
  <mergeCells count="3">
    <mergeCell ref="A2:A3"/>
    <mergeCell ref="A4:A5"/>
    <mergeCell ref="A6:A7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"/>
  <sheetViews>
    <sheetView tabSelected="1" topLeftCell="B1" workbookViewId="0">
      <selection activeCell="N26" sqref="N26"/>
    </sheetView>
  </sheetViews>
  <sheetFormatPr defaultRowHeight="14.25"/>
  <sheetData>
    <row r="1" spans="1:7" ht="17.25" thickBot="1">
      <c r="A1" s="12"/>
      <c r="B1" s="13" t="s">
        <v>16</v>
      </c>
      <c r="C1" s="15">
        <v>3</v>
      </c>
      <c r="D1" s="15">
        <v>5</v>
      </c>
      <c r="E1" s="15">
        <v>10</v>
      </c>
      <c r="F1" s="15">
        <v>15</v>
      </c>
      <c r="G1" s="13" t="s">
        <v>5</v>
      </c>
    </row>
    <row r="2" spans="1:7" ht="17.25" thickBot="1">
      <c r="A2" s="19" t="s">
        <v>17</v>
      </c>
      <c r="B2" s="14" t="s">
        <v>18</v>
      </c>
      <c r="C2" s="16">
        <v>3.53</v>
      </c>
      <c r="D2" s="16">
        <v>3.58</v>
      </c>
      <c r="E2" s="16">
        <v>3.69</v>
      </c>
      <c r="F2" s="16">
        <v>3.8</v>
      </c>
      <c r="G2" s="14" t="s">
        <v>1</v>
      </c>
    </row>
    <row r="3" spans="1:7" ht="17.25" thickBot="1">
      <c r="A3" s="20"/>
      <c r="B3" s="14" t="s">
        <v>19</v>
      </c>
      <c r="C3" s="16">
        <f>C2/5</f>
        <v>0.70599999999999996</v>
      </c>
      <c r="D3" s="16">
        <f t="shared" ref="D3:F3" si="0">D2/5</f>
        <v>0.71599999999999997</v>
      </c>
      <c r="E3" s="16">
        <f t="shared" si="0"/>
        <v>0.73799999999999999</v>
      </c>
      <c r="F3" s="16">
        <f t="shared" si="0"/>
        <v>0.76</v>
      </c>
      <c r="G3" s="14"/>
    </row>
    <row r="4" spans="1:7" ht="17.25" thickBot="1">
      <c r="A4" s="19" t="s">
        <v>20</v>
      </c>
      <c r="B4" s="14" t="s">
        <v>21</v>
      </c>
      <c r="C4" s="16">
        <v>7.69</v>
      </c>
      <c r="D4" s="16">
        <v>7.88</v>
      </c>
      <c r="E4" s="16">
        <v>8.3000000000000007</v>
      </c>
      <c r="F4" s="16">
        <v>8.6</v>
      </c>
      <c r="G4" s="14" t="s">
        <v>1</v>
      </c>
    </row>
    <row r="5" spans="1:7" ht="17.25" thickBot="1">
      <c r="A5" s="20"/>
      <c r="B5" s="14" t="s">
        <v>22</v>
      </c>
      <c r="C5" s="16">
        <f>C4/10</f>
        <v>0.76900000000000002</v>
      </c>
      <c r="D5" s="16">
        <f t="shared" ref="D5:F5" si="1">D4/10</f>
        <v>0.78800000000000003</v>
      </c>
      <c r="E5" s="16">
        <f t="shared" si="1"/>
        <v>0.83000000000000007</v>
      </c>
      <c r="F5" s="16">
        <f t="shared" si="1"/>
        <v>0.86</v>
      </c>
      <c r="G5" s="14"/>
    </row>
    <row r="6" spans="1:7" ht="17.25" thickBot="1">
      <c r="A6" s="19" t="s">
        <v>23</v>
      </c>
      <c r="B6" s="14" t="s">
        <v>24</v>
      </c>
      <c r="C6" s="16">
        <v>11.73</v>
      </c>
      <c r="D6" s="16">
        <v>12.07</v>
      </c>
      <c r="E6" s="16">
        <v>12.8</v>
      </c>
      <c r="F6" s="16">
        <v>13.6</v>
      </c>
      <c r="G6" s="14" t="s">
        <v>1</v>
      </c>
    </row>
    <row r="7" spans="1:7" ht="17.25" thickBot="1">
      <c r="A7" s="20"/>
      <c r="B7" s="14" t="s">
        <v>25</v>
      </c>
      <c r="C7" s="16">
        <f>C6/15</f>
        <v>0.78200000000000003</v>
      </c>
      <c r="D7" s="16">
        <f t="shared" ref="D7:F7" si="2">D6/15</f>
        <v>0.80466666666666664</v>
      </c>
      <c r="E7" s="16">
        <f t="shared" si="2"/>
        <v>0.85333333333333339</v>
      </c>
      <c r="F7" s="16">
        <f t="shared" si="2"/>
        <v>0.90666666666666662</v>
      </c>
      <c r="G7" s="14"/>
    </row>
  </sheetData>
  <mergeCells count="3">
    <mergeCell ref="A2:A3"/>
    <mergeCell ref="A4:A5"/>
    <mergeCell ref="A6:A7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Marzol</dc:creator>
  <cp:lastModifiedBy>Marzol</cp:lastModifiedBy>
  <dcterms:created xsi:type="dcterms:W3CDTF">2007-11-17T08:58:58Z</dcterms:created>
  <dcterms:modified xsi:type="dcterms:W3CDTF">2007-11-17T10:13:44Z</dcterms:modified>
</cp:coreProperties>
</file>