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4820" windowHeight="7620" activeTab="2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D2" i="3"/>
  <c r="D3"/>
  <c r="D4"/>
  <c r="D5"/>
  <c r="D6"/>
  <c r="D1"/>
  <c r="A15" i="1"/>
  <c r="C12" i="2"/>
  <c r="E12"/>
  <c r="G12"/>
  <c r="I12"/>
  <c r="K12"/>
  <c r="A12"/>
  <c r="U13" i="1"/>
  <c r="Q13"/>
  <c r="M13"/>
  <c r="I13"/>
  <c r="E13"/>
  <c r="A13"/>
  <c r="B12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A12"/>
  <c r="L2" i="2"/>
  <c r="L3"/>
  <c r="L4"/>
  <c r="L5"/>
  <c r="L6"/>
  <c r="L7"/>
  <c r="L8"/>
  <c r="L9"/>
  <c r="L10"/>
  <c r="J2"/>
  <c r="J3"/>
  <c r="J4"/>
  <c r="J5"/>
  <c r="J6"/>
  <c r="J7"/>
  <c r="J8"/>
  <c r="J9"/>
  <c r="J10"/>
  <c r="H2"/>
  <c r="H3"/>
  <c r="H4"/>
  <c r="H5"/>
  <c r="H6"/>
  <c r="H7"/>
  <c r="H8"/>
  <c r="H9"/>
  <c r="H10"/>
  <c r="F2"/>
  <c r="F3"/>
  <c r="F4"/>
  <c r="F5"/>
  <c r="F6"/>
  <c r="F7"/>
  <c r="F8"/>
  <c r="F9"/>
  <c r="F10"/>
  <c r="D2"/>
  <c r="D3"/>
  <c r="D4"/>
  <c r="D5"/>
  <c r="D6"/>
  <c r="D7"/>
  <c r="D8"/>
  <c r="D9"/>
  <c r="D10"/>
  <c r="L1"/>
  <c r="J1"/>
  <c r="H1"/>
  <c r="F1"/>
  <c r="D1"/>
  <c r="B2"/>
  <c r="B3"/>
  <c r="B4"/>
  <c r="B5"/>
  <c r="B6"/>
  <c r="B7"/>
  <c r="B8"/>
  <c r="B9"/>
  <c r="B10"/>
  <c r="B1"/>
  <c r="B11"/>
  <c r="C11"/>
  <c r="D11"/>
  <c r="E11"/>
  <c r="F11"/>
  <c r="G11"/>
  <c r="H11"/>
  <c r="I11"/>
  <c r="J11"/>
  <c r="K11"/>
  <c r="L11"/>
  <c r="A11"/>
  <c r="X11" i="1"/>
  <c r="X2"/>
  <c r="X3"/>
  <c r="X4"/>
  <c r="X5"/>
  <c r="X6"/>
  <c r="X7"/>
  <c r="X8"/>
  <c r="X9"/>
  <c r="X10"/>
  <c r="X1"/>
  <c r="W11"/>
  <c r="V11"/>
  <c r="V2"/>
  <c r="V3"/>
  <c r="V4"/>
  <c r="V5"/>
  <c r="V6"/>
  <c r="V7"/>
  <c r="V8"/>
  <c r="V9"/>
  <c r="V10"/>
  <c r="V1"/>
  <c r="T11"/>
  <c r="T2"/>
  <c r="T3"/>
  <c r="T4"/>
  <c r="T5"/>
  <c r="T6"/>
  <c r="T7"/>
  <c r="T8"/>
  <c r="T9"/>
  <c r="T10"/>
  <c r="T1"/>
  <c r="R11"/>
  <c r="R2"/>
  <c r="R3"/>
  <c r="R4"/>
  <c r="R5"/>
  <c r="R6"/>
  <c r="R7"/>
  <c r="R8"/>
  <c r="R9"/>
  <c r="R10"/>
  <c r="R1"/>
  <c r="P1"/>
  <c r="P11"/>
  <c r="P2"/>
  <c r="P3"/>
  <c r="P4"/>
  <c r="P5"/>
  <c r="P6"/>
  <c r="P7"/>
  <c r="P8"/>
  <c r="P9"/>
  <c r="P10"/>
  <c r="N11"/>
  <c r="N10"/>
  <c r="N9"/>
  <c r="N8"/>
  <c r="N7"/>
  <c r="N6"/>
  <c r="N5"/>
  <c r="N4"/>
  <c r="N3"/>
  <c r="N2"/>
  <c r="N1"/>
  <c r="L11"/>
  <c r="U11"/>
  <c r="S11"/>
  <c r="Q11"/>
  <c r="O11"/>
  <c r="M11"/>
  <c r="K11"/>
  <c r="L2" s="1"/>
  <c r="I11"/>
  <c r="J1" s="1"/>
  <c r="G11"/>
  <c r="H2" s="1"/>
  <c r="E11"/>
  <c r="F2" s="1"/>
  <c r="C11"/>
  <c r="D2" s="1"/>
  <c r="A11"/>
  <c r="B2" s="1"/>
  <c r="J10" l="1"/>
  <c r="J9"/>
  <c r="J8"/>
  <c r="J7"/>
  <c r="J6"/>
  <c r="J5"/>
  <c r="J4"/>
  <c r="J3"/>
  <c r="J2"/>
  <c r="J11" s="1"/>
  <c r="L1"/>
  <c r="L10"/>
  <c r="L9"/>
  <c r="L8"/>
  <c r="L7"/>
  <c r="L6"/>
  <c r="L5"/>
  <c r="L4"/>
  <c r="L3"/>
  <c r="B1"/>
  <c r="B10"/>
  <c r="B9"/>
  <c r="B8"/>
  <c r="B7"/>
  <c r="B6"/>
  <c r="B5"/>
  <c r="B4"/>
  <c r="B3"/>
  <c r="D1"/>
  <c r="D10"/>
  <c r="D9"/>
  <c r="D8"/>
  <c r="D7"/>
  <c r="D6"/>
  <c r="D5"/>
  <c r="D4"/>
  <c r="D3"/>
  <c r="F1"/>
  <c r="F10"/>
  <c r="F9"/>
  <c r="F8"/>
  <c r="F7"/>
  <c r="F6"/>
  <c r="F5"/>
  <c r="F4"/>
  <c r="F3"/>
  <c r="H1"/>
  <c r="H10"/>
  <c r="H9"/>
  <c r="H8"/>
  <c r="H7"/>
  <c r="H6"/>
  <c r="H5"/>
  <c r="H4"/>
  <c r="H3"/>
  <c r="H11" l="1"/>
  <c r="F11"/>
  <c r="D11"/>
  <c r="B11"/>
</calcChain>
</file>

<file path=xl/styles.xml><?xml version="1.0" encoding="utf-8"?>
<styleSheet xmlns="http://schemas.openxmlformats.org/spreadsheetml/2006/main">
  <numFmts count="2">
    <numFmt numFmtId="164" formatCode="0.000"/>
    <numFmt numFmtId="165" formatCode="0.00000"/>
  </numFmts>
  <fonts count="3">
    <font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ck">
        <color rgb="FF000000"/>
      </bottom>
      <diagonal/>
    </border>
    <border>
      <left/>
      <right style="medium">
        <color rgb="FF000000"/>
      </right>
      <top/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ck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2" fontId="1" fillId="0" borderId="1" xfId="0" applyNumberFormat="1" applyFont="1" applyBorder="1" applyAlignment="1">
      <alignment horizontal="center" wrapText="1"/>
    </xf>
    <xf numFmtId="2" fontId="1" fillId="0" borderId="2" xfId="0" applyNumberFormat="1" applyFont="1" applyBorder="1" applyAlignment="1">
      <alignment horizontal="center" wrapText="1"/>
    </xf>
    <xf numFmtId="2" fontId="0" fillId="0" borderId="0" xfId="0" applyNumberFormat="1"/>
    <xf numFmtId="2" fontId="1" fillId="0" borderId="3" xfId="0" applyNumberFormat="1" applyFont="1" applyBorder="1" applyAlignment="1">
      <alignment horizontal="center" wrapText="1"/>
    </xf>
    <xf numFmtId="2" fontId="1" fillId="0" borderId="4" xfId="0" applyNumberFormat="1" applyFont="1" applyBorder="1" applyAlignment="1">
      <alignment horizontal="center" wrapText="1"/>
    </xf>
    <xf numFmtId="2" fontId="1" fillId="0" borderId="5" xfId="0" applyNumberFormat="1" applyFont="1" applyBorder="1" applyAlignment="1">
      <alignment horizontal="center" wrapText="1"/>
    </xf>
    <xf numFmtId="2" fontId="1" fillId="0" borderId="6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164" fontId="1" fillId="0" borderId="2" xfId="0" applyNumberFormat="1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wrapText="1"/>
    </xf>
    <xf numFmtId="164" fontId="0" fillId="0" borderId="0" xfId="0" applyNumberFormat="1"/>
    <xf numFmtId="164" fontId="1" fillId="0" borderId="3" xfId="0" applyNumberFormat="1" applyFont="1" applyBorder="1" applyAlignment="1">
      <alignment horizontal="center" wrapText="1"/>
    </xf>
    <xf numFmtId="164" fontId="1" fillId="0" borderId="4" xfId="0" applyNumberFormat="1" applyFont="1" applyBorder="1" applyAlignment="1">
      <alignment horizontal="center" wrapText="1"/>
    </xf>
    <xf numFmtId="164" fontId="1" fillId="0" borderId="5" xfId="0" applyNumberFormat="1" applyFont="1" applyBorder="1" applyAlignment="1">
      <alignment horizontal="center" wrapText="1"/>
    </xf>
    <xf numFmtId="164" fontId="1" fillId="0" borderId="6" xfId="0" applyNumberFormat="1" applyFont="1" applyBorder="1" applyAlignment="1">
      <alignment horizontal="center" wrapText="1"/>
    </xf>
    <xf numFmtId="165" fontId="0" fillId="0" borderId="0" xfId="0" applyNumberFormat="1"/>
    <xf numFmtId="1" fontId="0" fillId="0" borderId="0" xfId="0" applyNumberFormat="1"/>
    <xf numFmtId="0" fontId="2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5"/>
  <sheetViews>
    <sheetView workbookViewId="0">
      <selection activeCell="A16" sqref="A16"/>
    </sheetView>
  </sheetViews>
  <sheetFormatPr defaultRowHeight="14.25"/>
  <cols>
    <col min="1" max="1" width="12.75" style="3" customWidth="1"/>
    <col min="2" max="2" width="9.75" style="3" bestFit="1" customWidth="1"/>
    <col min="3" max="4" width="9" style="3"/>
    <col min="5" max="5" width="12.375" style="3" bestFit="1" customWidth="1"/>
    <col min="6" max="8" width="9" style="3"/>
    <col min="9" max="9" width="9.375" style="3" bestFit="1" customWidth="1"/>
    <col min="10" max="10" width="9.75" style="3" bestFit="1" customWidth="1"/>
    <col min="11" max="12" width="9" style="3"/>
    <col min="13" max="13" width="10.375" style="3" bestFit="1" customWidth="1"/>
    <col min="14" max="16" width="9" style="3"/>
    <col min="17" max="17" width="12.375" style="3" bestFit="1" customWidth="1"/>
    <col min="18" max="20" width="9" style="3"/>
    <col min="21" max="21" width="9.375" style="3" bestFit="1" customWidth="1"/>
    <col min="22" max="16384" width="9" style="3"/>
  </cols>
  <sheetData>
    <row r="1" spans="1:24" ht="15.75" thickBot="1">
      <c r="A1" s="1">
        <v>15.8</v>
      </c>
      <c r="B1" s="2">
        <f>ABS(A1-$A$11)</f>
        <v>1.1000000000001009E-2</v>
      </c>
      <c r="C1" s="2">
        <v>5.54</v>
      </c>
      <c r="D1" s="2">
        <f>ABS(C1-$C$11)</f>
        <v>4.0000000000004476E-3</v>
      </c>
      <c r="E1" s="2">
        <v>15.55</v>
      </c>
      <c r="F1" s="2">
        <f>ABS(E1-$E$11)</f>
        <v>6.0000000000002274E-3</v>
      </c>
      <c r="G1" s="2">
        <v>5.0999999999999996</v>
      </c>
      <c r="H1" s="2">
        <f>ABS(G1-$G$11)</f>
        <v>0</v>
      </c>
      <c r="I1" s="2">
        <v>13.9</v>
      </c>
      <c r="J1" s="2">
        <f>ABS(I1-$I$11)</f>
        <v>0</v>
      </c>
      <c r="K1" s="2">
        <v>3.48</v>
      </c>
      <c r="L1" s="2">
        <f t="shared" ref="L1:L10" si="0">ABS(K1-$K$11)</f>
        <v>4.4408920985006262E-16</v>
      </c>
      <c r="M1" s="1">
        <v>11.06</v>
      </c>
      <c r="N1" s="2">
        <f>ABS(M1-$M$11)</f>
        <v>4.0000000000013358E-3</v>
      </c>
      <c r="O1" s="2">
        <v>1.8</v>
      </c>
      <c r="P1" s="2">
        <f>ABS(O1-$O$11)</f>
        <v>1.0000000000001119E-3</v>
      </c>
      <c r="Q1" s="2">
        <v>8.01</v>
      </c>
      <c r="R1" s="2">
        <f>ABS(Q1-$Q$11)</f>
        <v>3.00000000000189E-3</v>
      </c>
      <c r="S1" s="2">
        <v>0.38</v>
      </c>
      <c r="T1" s="2">
        <f>ABS(S1-$S$11)</f>
        <v>5.0000000000000044E-3</v>
      </c>
      <c r="U1" s="2">
        <v>5.95</v>
      </c>
      <c r="V1" s="2">
        <f>ABS(U1-$U$11)</f>
        <v>9.9999999999997868E-3</v>
      </c>
      <c r="W1" s="2">
        <v>0.3</v>
      </c>
      <c r="X1" s="2">
        <f>ABS(W1-$W$11)</f>
        <v>1.0000000000000009E-2</v>
      </c>
    </row>
    <row r="2" spans="1:24" ht="15.75" thickBot="1">
      <c r="A2" s="4">
        <v>15.84</v>
      </c>
      <c r="B2" s="2">
        <f t="shared" ref="B2:B10" si="1">ABS(A2-$A$11)</f>
        <v>2.8999999999998138E-2</v>
      </c>
      <c r="C2" s="5">
        <v>5.53</v>
      </c>
      <c r="D2" s="2">
        <f t="shared" ref="D2:D10" si="2">ABS(C2-$C$11)</f>
        <v>5.9999999999993392E-3</v>
      </c>
      <c r="E2" s="5">
        <v>15.51</v>
      </c>
      <c r="F2" s="2">
        <f t="shared" ref="F2:F10" si="3">ABS(E2-$E$11)</f>
        <v>3.4000000000000696E-2</v>
      </c>
      <c r="G2" s="5">
        <v>5.0999999999999996</v>
      </c>
      <c r="H2" s="2">
        <f t="shared" ref="H2:H10" si="4">ABS(G2-$G$11)</f>
        <v>0</v>
      </c>
      <c r="I2" s="5">
        <v>13.89</v>
      </c>
      <c r="J2" s="2">
        <f t="shared" ref="J2:J10" si="5">ABS(I2-$I$11)</f>
        <v>9.9999999999997868E-3</v>
      </c>
      <c r="K2" s="5">
        <v>3.47</v>
      </c>
      <c r="L2" s="2">
        <f t="shared" si="0"/>
        <v>9.9999999999993427E-3</v>
      </c>
      <c r="M2" s="4">
        <v>11.05</v>
      </c>
      <c r="N2" s="2">
        <f t="shared" ref="N2:N10" si="6">ABS(M2-$M$11)</f>
        <v>5.999999999998451E-3</v>
      </c>
      <c r="O2" s="5">
        <v>1.81</v>
      </c>
      <c r="P2" s="2">
        <f t="shared" ref="P2:P10" si="7">ABS(O2-$O$11)</f>
        <v>8.999999999999897E-3</v>
      </c>
      <c r="Q2" s="5">
        <v>8.02</v>
      </c>
      <c r="R2" s="2">
        <f t="shared" ref="R2:R10" si="8">ABS(Q2-$Q$11)</f>
        <v>6.9999999999978968E-3</v>
      </c>
      <c r="S2" s="5">
        <v>0.39</v>
      </c>
      <c r="T2" s="2">
        <f t="shared" ref="T2:T10" si="9">ABS(S2-$S$11)</f>
        <v>5.0000000000000044E-3</v>
      </c>
      <c r="U2" s="5">
        <v>6</v>
      </c>
      <c r="V2" s="2">
        <f t="shared" ref="V2:V10" si="10">ABS(U2-$U$11)</f>
        <v>4.0000000000000036E-2</v>
      </c>
      <c r="W2" s="5">
        <v>0.31</v>
      </c>
      <c r="X2" s="2">
        <f t="shared" ref="X2:X10" si="11">ABS(W2-$W$11)</f>
        <v>0</v>
      </c>
    </row>
    <row r="3" spans="1:24" ht="15.75" thickBot="1">
      <c r="A3" s="4">
        <v>15.83</v>
      </c>
      <c r="B3" s="2">
        <f t="shared" si="1"/>
        <v>1.8999999999998352E-2</v>
      </c>
      <c r="C3" s="5">
        <v>5.55</v>
      </c>
      <c r="D3" s="2">
        <f t="shared" si="2"/>
        <v>1.4000000000000234E-2</v>
      </c>
      <c r="E3" s="5">
        <v>15.52</v>
      </c>
      <c r="F3" s="2">
        <f t="shared" si="3"/>
        <v>2.4000000000000909E-2</v>
      </c>
      <c r="G3" s="5">
        <v>5.0999999999999996</v>
      </c>
      <c r="H3" s="2">
        <f t="shared" si="4"/>
        <v>0</v>
      </c>
      <c r="I3" s="5">
        <v>13.91</v>
      </c>
      <c r="J3" s="2">
        <f t="shared" si="5"/>
        <v>9.9999999999997868E-3</v>
      </c>
      <c r="K3" s="5">
        <v>3.48</v>
      </c>
      <c r="L3" s="2">
        <f t="shared" si="0"/>
        <v>4.4408920985006262E-16</v>
      </c>
      <c r="M3" s="4">
        <v>11.04</v>
      </c>
      <c r="N3" s="2">
        <f t="shared" si="6"/>
        <v>1.6000000000000014E-2</v>
      </c>
      <c r="O3" s="5">
        <v>1.79</v>
      </c>
      <c r="P3" s="2">
        <f t="shared" si="7"/>
        <v>1.1000000000000121E-2</v>
      </c>
      <c r="Q3" s="5">
        <v>8</v>
      </c>
      <c r="R3" s="2">
        <f t="shared" si="8"/>
        <v>1.3000000000001677E-2</v>
      </c>
      <c r="S3" s="5">
        <v>0.4</v>
      </c>
      <c r="T3" s="2">
        <f t="shared" si="9"/>
        <v>1.5000000000000013E-2</v>
      </c>
      <c r="U3" s="5">
        <v>5.93</v>
      </c>
      <c r="V3" s="2">
        <f t="shared" si="10"/>
        <v>3.0000000000000249E-2</v>
      </c>
      <c r="W3" s="5">
        <v>0.32</v>
      </c>
      <c r="X3" s="2">
        <f t="shared" si="11"/>
        <v>1.0000000000000009E-2</v>
      </c>
    </row>
    <row r="4" spans="1:24" ht="15.75" thickBot="1">
      <c r="A4" s="4">
        <v>15.78</v>
      </c>
      <c r="B4" s="2">
        <f t="shared" si="1"/>
        <v>3.1000000000002359E-2</v>
      </c>
      <c r="C4" s="5">
        <v>5.52</v>
      </c>
      <c r="D4" s="2">
        <f t="shared" si="2"/>
        <v>1.6000000000000014E-2</v>
      </c>
      <c r="E4" s="5">
        <v>15.56</v>
      </c>
      <c r="F4" s="2">
        <f t="shared" si="3"/>
        <v>1.6000000000000014E-2</v>
      </c>
      <c r="G4" s="5">
        <v>5.09</v>
      </c>
      <c r="H4" s="2">
        <f t="shared" si="4"/>
        <v>9.9999999999997868E-3</v>
      </c>
      <c r="I4" s="5">
        <v>13.9</v>
      </c>
      <c r="J4" s="2">
        <f t="shared" si="5"/>
        <v>0</v>
      </c>
      <c r="K4" s="5">
        <v>3.49</v>
      </c>
      <c r="L4" s="2">
        <f t="shared" si="0"/>
        <v>1.0000000000000675E-2</v>
      </c>
      <c r="M4" s="4">
        <v>11.06</v>
      </c>
      <c r="N4" s="2">
        <f t="shared" si="6"/>
        <v>4.0000000000013358E-3</v>
      </c>
      <c r="O4" s="5">
        <v>1.8</v>
      </c>
      <c r="P4" s="2">
        <f t="shared" si="7"/>
        <v>1.0000000000001119E-3</v>
      </c>
      <c r="Q4" s="5">
        <v>8.0299999999999994</v>
      </c>
      <c r="R4" s="2">
        <f t="shared" si="8"/>
        <v>1.6999999999997684E-2</v>
      </c>
      <c r="S4" s="5">
        <v>0.38</v>
      </c>
      <c r="T4" s="2">
        <f t="shared" si="9"/>
        <v>5.0000000000000044E-3</v>
      </c>
      <c r="U4" s="5">
        <v>5.99</v>
      </c>
      <c r="V4" s="2">
        <f t="shared" si="10"/>
        <v>3.0000000000000249E-2</v>
      </c>
      <c r="W4" s="5">
        <v>0.33</v>
      </c>
      <c r="X4" s="2">
        <f t="shared" si="11"/>
        <v>2.0000000000000018E-2</v>
      </c>
    </row>
    <row r="5" spans="1:24" ht="15.75" thickBot="1">
      <c r="A5" s="4">
        <v>15.81</v>
      </c>
      <c r="B5" s="2">
        <f t="shared" si="1"/>
        <v>1.0000000000012221E-3</v>
      </c>
      <c r="C5" s="5">
        <v>5.54</v>
      </c>
      <c r="D5" s="2">
        <f t="shared" si="2"/>
        <v>4.0000000000004476E-3</v>
      </c>
      <c r="E5" s="5">
        <v>15.55</v>
      </c>
      <c r="F5" s="2">
        <f t="shared" si="3"/>
        <v>6.0000000000002274E-3</v>
      </c>
      <c r="G5" s="5">
        <v>5.1100000000000003</v>
      </c>
      <c r="H5" s="2">
        <f t="shared" si="4"/>
        <v>1.0000000000000675E-2</v>
      </c>
      <c r="I5" s="5">
        <v>13.92</v>
      </c>
      <c r="J5" s="2">
        <f t="shared" si="5"/>
        <v>1.9999999999999574E-2</v>
      </c>
      <c r="K5" s="5">
        <v>3.47</v>
      </c>
      <c r="L5" s="2">
        <f t="shared" si="0"/>
        <v>9.9999999999993427E-3</v>
      </c>
      <c r="M5" s="4">
        <v>11.07</v>
      </c>
      <c r="N5" s="2">
        <f t="shared" si="6"/>
        <v>1.4000000000001123E-2</v>
      </c>
      <c r="O5" s="5">
        <v>1.79</v>
      </c>
      <c r="P5" s="2">
        <f t="shared" si="7"/>
        <v>1.1000000000000121E-2</v>
      </c>
      <c r="Q5" s="5">
        <v>8</v>
      </c>
      <c r="R5" s="2">
        <f t="shared" si="8"/>
        <v>1.3000000000001677E-2</v>
      </c>
      <c r="S5" s="5">
        <v>0.39</v>
      </c>
      <c r="T5" s="2">
        <f t="shared" si="9"/>
        <v>5.0000000000000044E-3</v>
      </c>
      <c r="U5" s="5">
        <v>5.94</v>
      </c>
      <c r="V5" s="2">
        <f t="shared" si="10"/>
        <v>1.9999999999999574E-2</v>
      </c>
      <c r="W5" s="5">
        <v>0.31</v>
      </c>
      <c r="X5" s="2">
        <f t="shared" si="11"/>
        <v>0</v>
      </c>
    </row>
    <row r="6" spans="1:24" ht="15.75" thickBot="1">
      <c r="A6" s="4">
        <v>15.79</v>
      </c>
      <c r="B6" s="2">
        <f t="shared" si="1"/>
        <v>2.1000000000002572E-2</v>
      </c>
      <c r="C6" s="5">
        <v>5.53</v>
      </c>
      <c r="D6" s="2">
        <f t="shared" si="2"/>
        <v>5.9999999999993392E-3</v>
      </c>
      <c r="E6" s="5">
        <v>15.53</v>
      </c>
      <c r="F6" s="2">
        <f t="shared" si="3"/>
        <v>1.4000000000001123E-2</v>
      </c>
      <c r="G6" s="5">
        <v>5.0999999999999996</v>
      </c>
      <c r="H6" s="2">
        <f t="shared" si="4"/>
        <v>0</v>
      </c>
      <c r="I6" s="5">
        <v>13.89</v>
      </c>
      <c r="J6" s="2">
        <f t="shared" si="5"/>
        <v>9.9999999999997868E-3</v>
      </c>
      <c r="K6" s="5">
        <v>3.5</v>
      </c>
      <c r="L6" s="2">
        <f t="shared" si="0"/>
        <v>2.0000000000000462E-2</v>
      </c>
      <c r="M6" s="4">
        <v>11.05</v>
      </c>
      <c r="N6" s="2">
        <f t="shared" si="6"/>
        <v>5.999999999998451E-3</v>
      </c>
      <c r="O6" s="5">
        <v>1.79</v>
      </c>
      <c r="P6" s="2">
        <f t="shared" si="7"/>
        <v>1.1000000000000121E-2</v>
      </c>
      <c r="Q6" s="5">
        <v>8.01</v>
      </c>
      <c r="R6" s="2">
        <f t="shared" si="8"/>
        <v>3.00000000000189E-3</v>
      </c>
      <c r="S6" s="5">
        <v>0.37</v>
      </c>
      <c r="T6" s="2">
        <f t="shared" si="9"/>
        <v>1.5000000000000013E-2</v>
      </c>
      <c r="U6" s="5">
        <v>5.9</v>
      </c>
      <c r="V6" s="2">
        <f t="shared" si="10"/>
        <v>5.9999999999999609E-2</v>
      </c>
      <c r="W6" s="5">
        <v>0.31</v>
      </c>
      <c r="X6" s="2">
        <f t="shared" si="11"/>
        <v>0</v>
      </c>
    </row>
    <row r="7" spans="1:24" ht="15.75" thickBot="1">
      <c r="A7" s="4">
        <v>15.8</v>
      </c>
      <c r="B7" s="2">
        <f t="shared" si="1"/>
        <v>1.1000000000001009E-2</v>
      </c>
      <c r="C7" s="5">
        <v>5.55</v>
      </c>
      <c r="D7" s="2">
        <f t="shared" si="2"/>
        <v>1.4000000000000234E-2</v>
      </c>
      <c r="E7" s="5">
        <v>15.57</v>
      </c>
      <c r="F7" s="2">
        <f t="shared" si="3"/>
        <v>2.5999999999999801E-2</v>
      </c>
      <c r="G7" s="5">
        <v>5.0999999999999996</v>
      </c>
      <c r="H7" s="2">
        <f t="shared" si="4"/>
        <v>0</v>
      </c>
      <c r="I7" s="5">
        <v>13.9</v>
      </c>
      <c r="J7" s="2">
        <f t="shared" si="5"/>
        <v>0</v>
      </c>
      <c r="K7" s="5">
        <v>3.48</v>
      </c>
      <c r="L7" s="2">
        <f t="shared" si="0"/>
        <v>4.4408920985006262E-16</v>
      </c>
      <c r="M7" s="4">
        <v>11.08</v>
      </c>
      <c r="N7" s="2">
        <f t="shared" si="6"/>
        <v>2.4000000000000909E-2</v>
      </c>
      <c r="O7" s="5">
        <v>1.8</v>
      </c>
      <c r="P7" s="2">
        <f t="shared" si="7"/>
        <v>1.0000000000001119E-3</v>
      </c>
      <c r="Q7" s="5">
        <v>8.02</v>
      </c>
      <c r="R7" s="2">
        <f t="shared" si="8"/>
        <v>6.9999999999978968E-3</v>
      </c>
      <c r="S7" s="5">
        <v>0.39</v>
      </c>
      <c r="T7" s="2">
        <f t="shared" si="9"/>
        <v>5.0000000000000044E-3</v>
      </c>
      <c r="U7" s="5">
        <v>5.94</v>
      </c>
      <c r="V7" s="2">
        <f t="shared" si="10"/>
        <v>1.9999999999999574E-2</v>
      </c>
      <c r="W7" s="5">
        <v>0.32</v>
      </c>
      <c r="X7" s="2">
        <f t="shared" si="11"/>
        <v>1.0000000000000009E-2</v>
      </c>
    </row>
    <row r="8" spans="1:24" ht="15.75" thickBot="1">
      <c r="A8" s="4">
        <v>15.83</v>
      </c>
      <c r="B8" s="2">
        <f t="shared" si="1"/>
        <v>1.8999999999998352E-2</v>
      </c>
      <c r="C8" s="5">
        <v>5.54</v>
      </c>
      <c r="D8" s="2">
        <f t="shared" si="2"/>
        <v>4.0000000000004476E-3</v>
      </c>
      <c r="E8" s="5">
        <v>15.55</v>
      </c>
      <c r="F8" s="2">
        <f t="shared" si="3"/>
        <v>6.0000000000002274E-3</v>
      </c>
      <c r="G8" s="5">
        <v>5.0999999999999996</v>
      </c>
      <c r="H8" s="2">
        <f t="shared" si="4"/>
        <v>0</v>
      </c>
      <c r="I8" s="5">
        <v>13.9</v>
      </c>
      <c r="J8" s="2">
        <f t="shared" si="5"/>
        <v>0</v>
      </c>
      <c r="K8" s="5">
        <v>3.47</v>
      </c>
      <c r="L8" s="2">
        <f t="shared" si="0"/>
        <v>9.9999999999993427E-3</v>
      </c>
      <c r="M8" s="4">
        <v>11.04</v>
      </c>
      <c r="N8" s="2">
        <f t="shared" si="6"/>
        <v>1.6000000000000014E-2</v>
      </c>
      <c r="O8" s="5">
        <v>1.81</v>
      </c>
      <c r="P8" s="2">
        <f t="shared" si="7"/>
        <v>8.999999999999897E-3</v>
      </c>
      <c r="Q8" s="5">
        <v>8.0299999999999994</v>
      </c>
      <c r="R8" s="2">
        <f t="shared" si="8"/>
        <v>1.6999999999997684E-2</v>
      </c>
      <c r="S8" s="5">
        <v>0.4</v>
      </c>
      <c r="T8" s="2">
        <f t="shared" si="9"/>
        <v>1.5000000000000013E-2</v>
      </c>
      <c r="U8" s="5">
        <v>5.96</v>
      </c>
      <c r="V8" s="2">
        <f t="shared" si="10"/>
        <v>0</v>
      </c>
      <c r="W8" s="5">
        <v>0.28999999999999998</v>
      </c>
      <c r="X8" s="2">
        <f t="shared" si="11"/>
        <v>2.0000000000000018E-2</v>
      </c>
    </row>
    <row r="9" spans="1:24" ht="15.75" thickBot="1">
      <c r="A9" s="4">
        <v>15.83</v>
      </c>
      <c r="B9" s="2">
        <f t="shared" si="1"/>
        <v>1.8999999999998352E-2</v>
      </c>
      <c r="C9" s="5">
        <v>5.52</v>
      </c>
      <c r="D9" s="2">
        <f t="shared" si="2"/>
        <v>1.6000000000000014E-2</v>
      </c>
      <c r="E9" s="5">
        <v>15.54</v>
      </c>
      <c r="F9" s="2">
        <f t="shared" si="3"/>
        <v>4.0000000000013358E-3</v>
      </c>
      <c r="G9" s="5">
        <v>5.1100000000000003</v>
      </c>
      <c r="H9" s="2">
        <f t="shared" si="4"/>
        <v>1.0000000000000675E-2</v>
      </c>
      <c r="I9" s="5">
        <v>13.89</v>
      </c>
      <c r="J9" s="2">
        <f t="shared" si="5"/>
        <v>9.9999999999997868E-3</v>
      </c>
      <c r="K9" s="5">
        <v>3.49</v>
      </c>
      <c r="L9" s="2">
        <f t="shared" si="0"/>
        <v>1.0000000000000675E-2</v>
      </c>
      <c r="M9" s="4">
        <v>11.05</v>
      </c>
      <c r="N9" s="2">
        <f t="shared" si="6"/>
        <v>5.999999999998451E-3</v>
      </c>
      <c r="O9" s="5">
        <v>1.82</v>
      </c>
      <c r="P9" s="2">
        <f t="shared" si="7"/>
        <v>1.8999999999999906E-2</v>
      </c>
      <c r="Q9" s="5">
        <v>8.01</v>
      </c>
      <c r="R9" s="2">
        <f t="shared" si="8"/>
        <v>3.00000000000189E-3</v>
      </c>
      <c r="S9" s="5">
        <v>0.38</v>
      </c>
      <c r="T9" s="2">
        <f t="shared" si="9"/>
        <v>5.0000000000000044E-3</v>
      </c>
      <c r="U9" s="5">
        <v>5.99</v>
      </c>
      <c r="V9" s="2">
        <f t="shared" si="10"/>
        <v>3.0000000000000249E-2</v>
      </c>
      <c r="W9" s="5">
        <v>0.3</v>
      </c>
      <c r="X9" s="2">
        <f t="shared" si="11"/>
        <v>1.0000000000000009E-2</v>
      </c>
    </row>
    <row r="10" spans="1:24" ht="15.75" thickBot="1">
      <c r="A10" s="6">
        <v>15.8</v>
      </c>
      <c r="B10" s="2">
        <f t="shared" si="1"/>
        <v>1.1000000000001009E-2</v>
      </c>
      <c r="C10" s="7">
        <v>5.54</v>
      </c>
      <c r="D10" s="2">
        <f t="shared" si="2"/>
        <v>4.0000000000004476E-3</v>
      </c>
      <c r="E10" s="7">
        <v>15.56</v>
      </c>
      <c r="F10" s="2">
        <f t="shared" si="3"/>
        <v>1.6000000000000014E-2</v>
      </c>
      <c r="G10" s="7">
        <v>5.09</v>
      </c>
      <c r="H10" s="2">
        <f t="shared" si="4"/>
        <v>9.9999999999997868E-3</v>
      </c>
      <c r="I10" s="7">
        <v>13.9</v>
      </c>
      <c r="J10" s="2">
        <f t="shared" si="5"/>
        <v>0</v>
      </c>
      <c r="K10" s="7">
        <v>3.47</v>
      </c>
      <c r="L10" s="2">
        <f t="shared" si="0"/>
        <v>9.9999999999993427E-3</v>
      </c>
      <c r="M10" s="6">
        <v>11.06</v>
      </c>
      <c r="N10" s="2">
        <f t="shared" si="6"/>
        <v>4.0000000000013358E-3</v>
      </c>
      <c r="O10" s="7">
        <v>1.8</v>
      </c>
      <c r="P10" s="2">
        <f t="shared" si="7"/>
        <v>1.0000000000001119E-3</v>
      </c>
      <c r="Q10" s="7">
        <v>8</v>
      </c>
      <c r="R10" s="2">
        <f t="shared" si="8"/>
        <v>1.3000000000001677E-2</v>
      </c>
      <c r="S10" s="7">
        <v>0.37</v>
      </c>
      <c r="T10" s="2">
        <f t="shared" si="9"/>
        <v>1.5000000000000013E-2</v>
      </c>
      <c r="U10" s="7">
        <v>6</v>
      </c>
      <c r="V10" s="2">
        <f t="shared" si="10"/>
        <v>4.0000000000000036E-2</v>
      </c>
      <c r="W10" s="7">
        <v>0.31</v>
      </c>
      <c r="X10" s="2">
        <f t="shared" si="11"/>
        <v>0</v>
      </c>
    </row>
    <row r="11" spans="1:24" ht="15" thickTop="1">
      <c r="A11" s="3">
        <f t="shared" ref="A11:X11" si="12">AVERAGE(A1:A10)</f>
        <v>15.811000000000002</v>
      </c>
      <c r="B11" s="3">
        <f t="shared" si="12"/>
        <v>1.7200000000000236E-2</v>
      </c>
      <c r="C11" s="3">
        <f t="shared" si="12"/>
        <v>5.5359999999999996</v>
      </c>
      <c r="D11" s="3">
        <f t="shared" si="12"/>
        <v>8.8000000000000959E-3</v>
      </c>
      <c r="E11" s="3">
        <f t="shared" si="12"/>
        <v>15.544</v>
      </c>
      <c r="F11" s="3">
        <f t="shared" si="12"/>
        <v>1.5200000000000458E-2</v>
      </c>
      <c r="G11" s="3">
        <f t="shared" si="12"/>
        <v>5.0999999999999996</v>
      </c>
      <c r="H11" s="3">
        <f t="shared" si="12"/>
        <v>4.000000000000092E-3</v>
      </c>
      <c r="I11" s="3">
        <f t="shared" si="12"/>
        <v>13.9</v>
      </c>
      <c r="J11" s="3">
        <f t="shared" si="12"/>
        <v>5.9999999999998718E-3</v>
      </c>
      <c r="K11" s="3">
        <f t="shared" si="12"/>
        <v>3.4799999999999995</v>
      </c>
      <c r="L11" s="3">
        <f t="shared" si="12"/>
        <v>8.0000000000000522E-3</v>
      </c>
      <c r="M11" s="3">
        <f t="shared" si="12"/>
        <v>11.055999999999999</v>
      </c>
      <c r="N11" s="3">
        <f t="shared" si="12"/>
        <v>1.0000000000000142E-2</v>
      </c>
      <c r="O11" s="3">
        <f t="shared" si="12"/>
        <v>1.8010000000000002</v>
      </c>
      <c r="P11" s="3">
        <f t="shared" si="12"/>
        <v>7.4000000000000506E-3</v>
      </c>
      <c r="Q11" s="3">
        <f t="shared" si="12"/>
        <v>8.0130000000000017</v>
      </c>
      <c r="R11" s="3">
        <f t="shared" si="12"/>
        <v>9.6000000000001865E-3</v>
      </c>
      <c r="S11" s="3">
        <f t="shared" si="12"/>
        <v>0.38500000000000001</v>
      </c>
      <c r="T11" s="3">
        <f t="shared" si="12"/>
        <v>9.000000000000008E-3</v>
      </c>
      <c r="U11" s="3">
        <f t="shared" si="12"/>
        <v>5.96</v>
      </c>
      <c r="V11" s="3">
        <f t="shared" si="12"/>
        <v>2.7999999999999935E-2</v>
      </c>
      <c r="W11" s="3">
        <f t="shared" si="12"/>
        <v>0.31</v>
      </c>
      <c r="X11" s="3">
        <f t="shared" si="12"/>
        <v>8.0000000000000071E-3</v>
      </c>
    </row>
    <row r="12" spans="1:24" s="16" customFormat="1" ht="15" customHeight="1">
      <c r="A12" s="16">
        <f>A11/1000</f>
        <v>1.5811000000000002E-2</v>
      </c>
      <c r="B12" s="16">
        <f t="shared" ref="B12:X12" si="13">B11/1000</f>
        <v>1.7200000000000235E-5</v>
      </c>
      <c r="C12" s="16">
        <f t="shared" si="13"/>
        <v>5.5359999999999993E-3</v>
      </c>
      <c r="D12" s="16">
        <f t="shared" si="13"/>
        <v>8.8000000000000953E-6</v>
      </c>
      <c r="E12" s="16">
        <f t="shared" si="13"/>
        <v>1.5544000000000001E-2</v>
      </c>
      <c r="F12" s="16">
        <f t="shared" si="13"/>
        <v>1.5200000000000458E-5</v>
      </c>
      <c r="G12" s="16">
        <f t="shared" si="13"/>
        <v>5.0999999999999995E-3</v>
      </c>
      <c r="H12" s="16">
        <f t="shared" si="13"/>
        <v>4.0000000000000921E-6</v>
      </c>
      <c r="I12" s="16">
        <f t="shared" si="13"/>
        <v>1.3900000000000001E-2</v>
      </c>
      <c r="J12" s="16">
        <f t="shared" si="13"/>
        <v>5.9999999999998714E-6</v>
      </c>
      <c r="K12" s="16">
        <f t="shared" si="13"/>
        <v>3.4799999999999996E-3</v>
      </c>
      <c r="L12" s="16">
        <f t="shared" si="13"/>
        <v>8.0000000000000522E-6</v>
      </c>
      <c r="M12" s="16">
        <f t="shared" si="13"/>
        <v>1.1056E-2</v>
      </c>
      <c r="N12" s="16">
        <f t="shared" si="13"/>
        <v>1.0000000000000143E-5</v>
      </c>
      <c r="O12" s="16">
        <f t="shared" si="13"/>
        <v>1.8010000000000001E-3</v>
      </c>
      <c r="P12" s="16">
        <f t="shared" si="13"/>
        <v>7.4000000000000503E-6</v>
      </c>
      <c r="Q12" s="16">
        <f t="shared" si="13"/>
        <v>8.013000000000001E-3</v>
      </c>
      <c r="R12" s="16">
        <f t="shared" si="13"/>
        <v>9.6000000000001859E-6</v>
      </c>
      <c r="S12" s="16">
        <f t="shared" si="13"/>
        <v>3.8500000000000003E-4</v>
      </c>
      <c r="T12" s="16">
        <f t="shared" si="13"/>
        <v>9.0000000000000087E-6</v>
      </c>
      <c r="U12" s="16">
        <f t="shared" si="13"/>
        <v>5.96E-3</v>
      </c>
      <c r="V12" s="16">
        <f t="shared" si="13"/>
        <v>2.7999999999999935E-5</v>
      </c>
      <c r="W12" s="16">
        <f t="shared" si="13"/>
        <v>3.1E-4</v>
      </c>
      <c r="X12" s="16">
        <f t="shared" si="13"/>
        <v>8.0000000000000064E-6</v>
      </c>
    </row>
    <row r="13" spans="1:24" s="17" customFormat="1" ht="15" customHeight="1">
      <c r="A13" s="17">
        <f>(6*C12)/(PI()*(A12)^3)</f>
        <v>2674.9732483794101</v>
      </c>
      <c r="E13" s="17">
        <f>(6*G12)/(PI()*(E12)^3)</f>
        <v>2593.4817186290425</v>
      </c>
      <c r="I13" s="17">
        <f>(6*K12)/(PI()*(I12)^3)</f>
        <v>2474.777853268668</v>
      </c>
      <c r="M13" s="17">
        <f>(6*O12)/(PI()*(M12)^3)</f>
        <v>2545.1946426196782</v>
      </c>
      <c r="Q13" s="17">
        <f>(6*S12)/(PI()*(Q12)^3)</f>
        <v>1429.146266107932</v>
      </c>
      <c r="U13" s="17">
        <f>(6*W12)/(PI()*(U12)^3)</f>
        <v>2796.5609709268242</v>
      </c>
    </row>
    <row r="14" spans="1:24" s="16" customFormat="1"/>
    <row r="15" spans="1:24">
      <c r="A15" s="3">
        <f>((A11^2)*9.81*Arkusz1!A11*(Arkusz1!A13-1260))/18*0.26</f>
        <v>792494.20535996137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2"/>
  <sheetViews>
    <sheetView workbookViewId="0">
      <selection activeCell="L12" sqref="L12"/>
    </sheetView>
  </sheetViews>
  <sheetFormatPr defaultRowHeight="14.25"/>
  <cols>
    <col min="1" max="16384" width="9" style="11"/>
  </cols>
  <sheetData>
    <row r="1" spans="1:12" ht="15.75" thickBot="1">
      <c r="A1" s="8">
        <v>0.51600000000000001</v>
      </c>
      <c r="B1" s="9">
        <f>ABS(A1-$A$11)</f>
        <v>1.0299999999999976E-2</v>
      </c>
      <c r="C1" s="10">
        <v>0.51200000000000001</v>
      </c>
      <c r="D1" s="9">
        <f>ABS(C1-$C$11)</f>
        <v>1.0399999999999854E-2</v>
      </c>
      <c r="E1" s="10">
        <v>0.65500000000000003</v>
      </c>
      <c r="F1" s="9">
        <f>ABS(E1-$E$11)</f>
        <v>1.0699999999999932E-2</v>
      </c>
      <c r="G1" s="10">
        <v>0.83499999999999996</v>
      </c>
      <c r="H1" s="9">
        <f>ABS(G1-$G$11)</f>
        <v>4.0200000000000125E-2</v>
      </c>
      <c r="I1" s="10">
        <v>6.375</v>
      </c>
      <c r="J1" s="9">
        <f>ABS(I1-$I$11)</f>
        <v>0.23299999999999965</v>
      </c>
      <c r="K1" s="10">
        <v>1.472</v>
      </c>
      <c r="L1" s="9">
        <f>ABS(K1-$K$11)</f>
        <v>0.18850000000000011</v>
      </c>
    </row>
    <row r="2" spans="1:12" ht="15.75" thickBot="1">
      <c r="A2" s="12">
        <v>0.54900000000000004</v>
      </c>
      <c r="B2" s="9">
        <f t="shared" ref="B2:B10" si="0">ABS(A2-$A$11)</f>
        <v>2.2700000000000053E-2</v>
      </c>
      <c r="C2" s="13">
        <v>0.54</v>
      </c>
      <c r="D2" s="9">
        <f t="shared" ref="D2:D10" si="1">ABS(C2-$C$11)</f>
        <v>1.7600000000000171E-2</v>
      </c>
      <c r="E2" s="13">
        <v>0.63600000000000001</v>
      </c>
      <c r="F2" s="9">
        <f t="shared" ref="F2:F10" si="2">ABS(E2-$E$11)</f>
        <v>2.9699999999999949E-2</v>
      </c>
      <c r="G2" s="13">
        <v>0.96399999999999997</v>
      </c>
      <c r="H2" s="9">
        <f t="shared" ref="H2:H10" si="3">ABS(G2-$G$11)</f>
        <v>8.8799999999999879E-2</v>
      </c>
      <c r="I2" s="13">
        <v>6.7560000000000002</v>
      </c>
      <c r="J2" s="9">
        <f t="shared" ref="J2:J10" si="4">ABS(I2-$I$11)</f>
        <v>0.14800000000000058</v>
      </c>
      <c r="K2" s="13">
        <v>1.716</v>
      </c>
      <c r="L2" s="9">
        <f t="shared" ref="L2:L10" si="5">ABS(K2-$K$11)</f>
        <v>5.5499999999999883E-2</v>
      </c>
    </row>
    <row r="3" spans="1:12" ht="15.75" thickBot="1">
      <c r="A3" s="12">
        <v>0.495</v>
      </c>
      <c r="B3" s="9">
        <f t="shared" si="0"/>
        <v>3.1299999999999994E-2</v>
      </c>
      <c r="C3" s="13">
        <v>0.49299999999999999</v>
      </c>
      <c r="D3" s="9">
        <f t="shared" si="1"/>
        <v>2.9399999999999871E-2</v>
      </c>
      <c r="E3" s="13">
        <v>0.63600000000000001</v>
      </c>
      <c r="F3" s="9">
        <f t="shared" si="2"/>
        <v>2.9699999999999949E-2</v>
      </c>
      <c r="G3" s="13">
        <v>0.88100000000000001</v>
      </c>
      <c r="H3" s="9">
        <f t="shared" si="3"/>
        <v>5.7999999999999163E-3</v>
      </c>
      <c r="I3" s="13">
        <v>6.4660000000000002</v>
      </c>
      <c r="J3" s="9">
        <f t="shared" si="4"/>
        <v>0.14199999999999946</v>
      </c>
      <c r="K3" s="13">
        <v>1.772</v>
      </c>
      <c r="L3" s="9">
        <f t="shared" si="5"/>
        <v>0.11149999999999993</v>
      </c>
    </row>
    <row r="4" spans="1:12" ht="15.75" thickBot="1">
      <c r="A4" s="12">
        <v>0.52</v>
      </c>
      <c r="B4" s="9">
        <f t="shared" si="0"/>
        <v>6.2999999999999723E-3</v>
      </c>
      <c r="C4" s="13">
        <v>0.47</v>
      </c>
      <c r="D4" s="9">
        <f t="shared" si="1"/>
        <v>5.2399999999999891E-2</v>
      </c>
      <c r="E4" s="13">
        <v>0.70099999999999996</v>
      </c>
      <c r="F4" s="9">
        <f t="shared" si="2"/>
        <v>3.5299999999999998E-2</v>
      </c>
      <c r="G4" s="13">
        <v>0.876</v>
      </c>
      <c r="H4" s="9">
        <f t="shared" si="3"/>
        <v>7.9999999999991189E-4</v>
      </c>
      <c r="I4" s="13">
        <v>6.3550000000000004</v>
      </c>
      <c r="J4" s="9">
        <f t="shared" si="4"/>
        <v>0.25299999999999923</v>
      </c>
      <c r="K4" s="13">
        <v>1.5920000000000001</v>
      </c>
      <c r="L4" s="9">
        <f t="shared" si="5"/>
        <v>6.8500000000000005E-2</v>
      </c>
    </row>
    <row r="5" spans="1:12" ht="15.75" thickBot="1">
      <c r="A5" s="12">
        <v>0.501</v>
      </c>
      <c r="B5" s="9">
        <f t="shared" si="0"/>
        <v>2.5299999999999989E-2</v>
      </c>
      <c r="C5" s="13">
        <v>0.55300000000000005</v>
      </c>
      <c r="D5" s="9">
        <f t="shared" si="1"/>
        <v>3.0600000000000183E-2</v>
      </c>
      <c r="E5" s="13">
        <v>0.65700000000000003</v>
      </c>
      <c r="F5" s="9">
        <f t="shared" si="2"/>
        <v>8.69999999999993E-3</v>
      </c>
      <c r="G5" s="13">
        <v>0.91200000000000003</v>
      </c>
      <c r="H5" s="9">
        <f t="shared" si="3"/>
        <v>3.6799999999999944E-2</v>
      </c>
      <c r="I5" s="13">
        <v>6.5380000000000003</v>
      </c>
      <c r="J5" s="9">
        <f t="shared" si="4"/>
        <v>6.9999999999999396E-2</v>
      </c>
      <c r="K5" s="13">
        <v>1.6679999999999999</v>
      </c>
      <c r="L5" s="9">
        <f t="shared" si="5"/>
        <v>7.4999999999998401E-3</v>
      </c>
    </row>
    <row r="6" spans="1:12" ht="15.75" thickBot="1">
      <c r="A6" s="12">
        <v>0.57999999999999996</v>
      </c>
      <c r="B6" s="9">
        <f t="shared" si="0"/>
        <v>5.369999999999997E-2</v>
      </c>
      <c r="C6" s="13">
        <v>0.48899999999999999</v>
      </c>
      <c r="D6" s="9">
        <f t="shared" si="1"/>
        <v>3.3399999999999874E-2</v>
      </c>
      <c r="E6" s="13">
        <v>0.70299999999999996</v>
      </c>
      <c r="F6" s="9">
        <f t="shared" si="2"/>
        <v>3.73E-2</v>
      </c>
      <c r="G6" s="13">
        <v>0.89</v>
      </c>
      <c r="H6" s="9">
        <f t="shared" si="3"/>
        <v>1.4799999999999924E-2</v>
      </c>
      <c r="I6" s="13">
        <v>6.492</v>
      </c>
      <c r="J6" s="9">
        <f t="shared" si="4"/>
        <v>0.11599999999999966</v>
      </c>
      <c r="K6" s="13">
        <v>1.5980000000000001</v>
      </c>
      <c r="L6" s="9">
        <f t="shared" si="5"/>
        <v>6.25E-2</v>
      </c>
    </row>
    <row r="7" spans="1:12" ht="15.75" thickBot="1">
      <c r="A7" s="12">
        <v>0.59499999999999997</v>
      </c>
      <c r="B7" s="9">
        <f t="shared" si="0"/>
        <v>6.8699999999999983E-2</v>
      </c>
      <c r="C7" s="13">
        <v>0.54</v>
      </c>
      <c r="D7" s="9">
        <f t="shared" si="1"/>
        <v>1.7600000000000171E-2</v>
      </c>
      <c r="E7" s="13">
        <v>0.623</v>
      </c>
      <c r="F7" s="9">
        <f t="shared" si="2"/>
        <v>4.269999999999996E-2</v>
      </c>
      <c r="G7" s="13">
        <v>0.80900000000000005</v>
      </c>
      <c r="H7" s="9">
        <f t="shared" si="3"/>
        <v>6.6200000000000037E-2</v>
      </c>
      <c r="I7" s="13">
        <v>6.4429999999999996</v>
      </c>
      <c r="J7" s="9">
        <f t="shared" si="4"/>
        <v>0.16500000000000004</v>
      </c>
      <c r="K7" s="13">
        <v>1.615</v>
      </c>
      <c r="L7" s="9">
        <f t="shared" si="5"/>
        <v>4.5500000000000096E-2</v>
      </c>
    </row>
    <row r="8" spans="1:12" ht="15.75" thickBot="1">
      <c r="A8" s="12">
        <v>0.45700000000000002</v>
      </c>
      <c r="B8" s="9">
        <f t="shared" si="0"/>
        <v>6.9299999999999973E-2</v>
      </c>
      <c r="C8" s="13">
        <v>0.48799999999999999</v>
      </c>
      <c r="D8" s="9">
        <f t="shared" si="1"/>
        <v>3.4399999999999875E-2</v>
      </c>
      <c r="E8" s="13">
        <v>0.67100000000000004</v>
      </c>
      <c r="F8" s="9">
        <f t="shared" si="2"/>
        <v>5.3000000000000824E-3</v>
      </c>
      <c r="G8" s="13">
        <v>0.91</v>
      </c>
      <c r="H8" s="9">
        <f t="shared" si="3"/>
        <v>3.4799999999999942E-2</v>
      </c>
      <c r="I8" s="13">
        <v>6.5590000000000002</v>
      </c>
      <c r="J8" s="9">
        <f t="shared" si="4"/>
        <v>4.8999999999999488E-2</v>
      </c>
      <c r="K8" s="13">
        <v>1.7709999999999999</v>
      </c>
      <c r="L8" s="9">
        <f t="shared" si="5"/>
        <v>0.11049999999999982</v>
      </c>
    </row>
    <row r="9" spans="1:12" ht="15.75" thickBot="1">
      <c r="A9" s="12">
        <v>0.53100000000000003</v>
      </c>
      <c r="B9" s="9">
        <f t="shared" si="0"/>
        <v>4.7000000000000375E-3</v>
      </c>
      <c r="C9" s="13">
        <v>0.56299999999999994</v>
      </c>
      <c r="D9" s="9">
        <f t="shared" si="1"/>
        <v>4.060000000000008E-2</v>
      </c>
      <c r="E9" s="13">
        <v>0.70599999999999996</v>
      </c>
      <c r="F9" s="9">
        <f t="shared" si="2"/>
        <v>4.0300000000000002E-2</v>
      </c>
      <c r="G9" s="13">
        <v>0.83499999999999996</v>
      </c>
      <c r="H9" s="9">
        <f t="shared" si="3"/>
        <v>4.0200000000000125E-2</v>
      </c>
      <c r="I9" s="13">
        <v>6.9560000000000004</v>
      </c>
      <c r="J9" s="9">
        <f t="shared" si="4"/>
        <v>0.34800000000000075</v>
      </c>
      <c r="K9" s="13">
        <v>1.823</v>
      </c>
      <c r="L9" s="9">
        <f t="shared" si="5"/>
        <v>0.16249999999999987</v>
      </c>
    </row>
    <row r="10" spans="1:12" ht="15.75" thickBot="1">
      <c r="A10" s="14">
        <v>0.51900000000000002</v>
      </c>
      <c r="B10" s="9">
        <f t="shared" si="0"/>
        <v>7.2999999999999732E-3</v>
      </c>
      <c r="C10" s="15">
        <v>0.57599999999999996</v>
      </c>
      <c r="D10" s="9">
        <f t="shared" si="1"/>
        <v>5.3600000000000092E-2</v>
      </c>
      <c r="E10" s="15">
        <v>0.66900000000000004</v>
      </c>
      <c r="F10" s="9">
        <f t="shared" si="2"/>
        <v>3.3000000000000806E-3</v>
      </c>
      <c r="G10" s="15">
        <v>0.84</v>
      </c>
      <c r="H10" s="9">
        <f t="shared" si="3"/>
        <v>3.520000000000012E-2</v>
      </c>
      <c r="I10" s="15">
        <v>7.14</v>
      </c>
      <c r="J10" s="9">
        <f t="shared" si="4"/>
        <v>0.53200000000000003</v>
      </c>
      <c r="K10" s="15">
        <v>1.5780000000000001</v>
      </c>
      <c r="L10" s="9">
        <f t="shared" si="5"/>
        <v>8.2500000000000018E-2</v>
      </c>
    </row>
    <row r="11" spans="1:12" ht="15" thickTop="1">
      <c r="A11" s="11">
        <f>AVERAGE(A1:A10)</f>
        <v>0.52629999999999999</v>
      </c>
      <c r="B11" s="11">
        <f t="shared" ref="B11:L11" si="6">AVERAGE(B1:B10)</f>
        <v>2.9959999999999994E-2</v>
      </c>
      <c r="C11" s="11">
        <f t="shared" si="6"/>
        <v>0.52239999999999986</v>
      </c>
      <c r="D11" s="11">
        <f t="shared" si="6"/>
        <v>3.2000000000000008E-2</v>
      </c>
      <c r="E11" s="11">
        <f t="shared" si="6"/>
        <v>0.66569999999999996</v>
      </c>
      <c r="F11" s="11">
        <f t="shared" si="6"/>
        <v>2.4299999999999988E-2</v>
      </c>
      <c r="G11" s="11">
        <f t="shared" si="6"/>
        <v>0.87520000000000009</v>
      </c>
      <c r="H11" s="11">
        <f t="shared" si="6"/>
        <v>3.635999999999999E-2</v>
      </c>
      <c r="I11" s="11">
        <f t="shared" si="6"/>
        <v>6.6079999999999997</v>
      </c>
      <c r="J11" s="11">
        <f t="shared" si="6"/>
        <v>0.20559999999999984</v>
      </c>
      <c r="K11" s="11">
        <f t="shared" si="6"/>
        <v>1.6605000000000001</v>
      </c>
      <c r="L11" s="11">
        <f t="shared" si="6"/>
        <v>8.9499999999999955E-2</v>
      </c>
    </row>
    <row r="12" spans="1:12">
      <c r="A12" s="11">
        <f>0.26/A11</f>
        <v>0.49401482044461337</v>
      </c>
      <c r="C12" s="11">
        <f t="shared" ref="C12:K12" si="7">0.26/C11</f>
        <v>0.49770290964777963</v>
      </c>
      <c r="E12" s="11">
        <f t="shared" si="7"/>
        <v>0.39056632116569029</v>
      </c>
      <c r="G12" s="11">
        <f t="shared" si="7"/>
        <v>0.29707495429616088</v>
      </c>
      <c r="I12" s="11">
        <f t="shared" si="7"/>
        <v>3.9346246973365619E-2</v>
      </c>
      <c r="K12" s="11">
        <f t="shared" si="7"/>
        <v>0.15657934357121348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6"/>
  <sheetViews>
    <sheetView tabSelected="1" workbookViewId="0">
      <selection activeCell="D1" sqref="D1:D6"/>
    </sheetView>
  </sheetViews>
  <sheetFormatPr defaultRowHeight="14.25"/>
  <sheetData>
    <row r="1" spans="1:4" ht="17.25" thickTop="1" thickBot="1">
      <c r="A1" s="18">
        <v>0.38900000000000001</v>
      </c>
      <c r="B1" s="19">
        <v>6.0000000000000001E-3</v>
      </c>
      <c r="D1" s="3">
        <f>(B1/A1)*100</f>
        <v>1.5424164524421593</v>
      </c>
    </row>
    <row r="2" spans="1:4" ht="16.5" thickBot="1">
      <c r="A2" s="20">
        <v>0.35199999999999998</v>
      </c>
      <c r="B2" s="21">
        <v>0.01</v>
      </c>
      <c r="D2" s="3">
        <f t="shared" ref="D2:D6" si="0">(B2/A2)*100</f>
        <v>2.8409090909090913</v>
      </c>
    </row>
    <row r="3" spans="1:4" ht="16.5" thickBot="1">
      <c r="A3" s="20">
        <v>0.32800000000000001</v>
      </c>
      <c r="B3" s="21">
        <v>2.3E-2</v>
      </c>
      <c r="D3" s="3">
        <f t="shared" si="0"/>
        <v>7.0121951219512191</v>
      </c>
    </row>
    <row r="4" spans="1:4" ht="16.5" thickBot="1">
      <c r="A4" s="20">
        <v>0.28799999999999998</v>
      </c>
      <c r="B4" s="21">
        <v>1.9E-2</v>
      </c>
      <c r="D4" s="3">
        <f t="shared" si="0"/>
        <v>6.5972222222222223</v>
      </c>
    </row>
    <row r="5" spans="1:4" ht="16.5" thickBot="1">
      <c r="A5" s="20">
        <v>0.15</v>
      </c>
      <c r="B5" s="21">
        <v>8.9999999999999993E-3</v>
      </c>
      <c r="D5" s="3">
        <f t="shared" si="0"/>
        <v>6</v>
      </c>
    </row>
    <row r="6" spans="1:4" ht="16.5" thickBot="1">
      <c r="A6" s="20">
        <v>0.19</v>
      </c>
      <c r="B6" s="21">
        <v>1.7000000000000001E-2</v>
      </c>
      <c r="D6" s="3">
        <f t="shared" si="0"/>
        <v>8.9473684210526319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 Martyniak</dc:creator>
  <cp:lastModifiedBy>Paweł Martyniak</cp:lastModifiedBy>
  <dcterms:created xsi:type="dcterms:W3CDTF">2007-06-05T12:22:07Z</dcterms:created>
  <dcterms:modified xsi:type="dcterms:W3CDTF">2007-06-05T14:10:29Z</dcterms:modified>
</cp:coreProperties>
</file>